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43" firstSheet="1"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_FilterDatabase" localSheetId="7" hidden="1">'部门项目支出预算表05-1'!$A$7:$W$95</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<sst xmlns="http://schemas.openxmlformats.org/spreadsheetml/2006/main" count="2995" uniqueCount="710">
  <si>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</si>
  <si>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</si>
  <si>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</si>
  <si>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</si>
  <si>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</si>
  <si>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</si>
  <si>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</si>
  <si>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</si>
  <si>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</si>
  <si>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</si>
  <si>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</si>
  <si>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</si>
  <si>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</si>
  <si>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</si>
  <si>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</si>
  <si>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</si>
  <si>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</si>
  <si>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</si>
  <si>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</si>
  <si>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</si>
  <si>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</si>
  <si>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</si>
  <si>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</si>
  <si>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</si>
  <si>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</si>
  <si>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</si>
  <si>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</si>
  <si>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</si>
  <si>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</si>
  <si>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</si>
  <si>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</si>
  <si>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</si>
  <si>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</si>
  <si>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</si>
  <si>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</si>
  <si>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</si>
  <si>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</si>
  <si>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</si>
  <si>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</si>
  <si>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</si>
  <si>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</si>
  <si>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</si>
  <si>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</si>
  <si>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</si>
  <si>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</si>
  <si>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</si>
  <si>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</si>
  <si>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</si>
  <si>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</si>
  <si>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</si>
  <si>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</si>
  <si>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</si>
  <si>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</si>
  <si>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</si>
  <si>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</si>
  <si>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</si>
  <si>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</si>
  <si>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</si>
  <si>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</si>
  <si>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</si>
  <si>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</si>
  <si>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</si>
  <si>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</si>
  <si>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</si>
  <si>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</si>
  <si>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</si>
  <si>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</si>
  <si>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</si>
  <si>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</si>
  <si>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</si>
  <si>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169</t>
  </si>
  <si>
    <t>双江拉祜族佤族布朗族傣族自治县林业和草原局</t>
  </si>
  <si>
    <t>169001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</si>
  <si>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</si>
  <si>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</si>
  <si>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</si>
  <si>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</si>
  <si>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</si>
  <si>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</si>
  <si>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</si>
  <si>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</si>
  <si>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</si>
  <si>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</si>
  <si>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</si>
  <si>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</si>
  <si>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</si>
  <si>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</si>
  <si>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</si>
  <si>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</si>
  <si>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</si>
  <si>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</si>
  <si>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</si>
  <si>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</si>
  <si>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</si>
  <si>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</si>
  <si>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</si>
  <si>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</si>
  <si>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</si>
  <si>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</si>
  <si>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</si>
  <si>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</si>
  <si>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</si>
  <si>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</si>
  <si>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</si>
  <si>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</si>
  <si>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</si>
  <si>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</si>
  <si>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</si>
  <si>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</si>
  <si>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</si>
  <si>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</si>
  <si>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</si>
  <si>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</si>
  <si>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</si>
  <si>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</si>
  <si>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</si>
  <si>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</si>
  <si>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</si>
  <si>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</si>
  <si>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</si>
  <si>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</si>
  <si>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</si>
  <si>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2110499</t>
  </si>
  <si>
    <t>其他自然生态保护支出</t>
  </si>
  <si>
    <t>21105</t>
  </si>
  <si>
    <t>森林保护修护</t>
  </si>
  <si>
    <t>2110506</t>
  </si>
  <si>
    <t>天然林保护工程建设</t>
  </si>
  <si>
    <t>2110599</t>
  </si>
  <si>
    <t>其他森林保护修复支出</t>
  </si>
  <si>
    <t>213</t>
  </si>
  <si>
    <t>农林水支出</t>
  </si>
  <si>
    <t>21302</t>
  </si>
  <si>
    <t>林业和草原</t>
  </si>
  <si>
    <t>2130201</t>
  </si>
  <si>
    <t>行政运行</t>
  </si>
  <si>
    <t>2130204</t>
  </si>
  <si>
    <t>事业机构</t>
  </si>
  <si>
    <t>2130205</t>
  </si>
  <si>
    <t>森林资源培育</t>
  </si>
  <si>
    <t>2130206</t>
  </si>
  <si>
    <t>技术推广与转化</t>
  </si>
  <si>
    <t>2130207</t>
  </si>
  <si>
    <t>森林资源管理</t>
  </si>
  <si>
    <t>2130209</t>
  </si>
  <si>
    <t>森林生态效益补偿</t>
  </si>
  <si>
    <t>2130211</t>
  </si>
  <si>
    <t>动植物保护</t>
  </si>
  <si>
    <t>2130234</t>
  </si>
  <si>
    <t>林业草原防灾减灾</t>
  </si>
  <si>
    <t>2130238</t>
  </si>
  <si>
    <t>退耕还林还草</t>
  </si>
  <si>
    <t>2130299</t>
  </si>
  <si>
    <t>其他林业和草原支出</t>
  </si>
  <si>
    <t>21305</t>
  </si>
  <si>
    <t>巩固拓展脱贫攻坚成果衔接乡村振兴</t>
  </si>
  <si>
    <t>2130599</t>
  </si>
  <si>
    <t>其他巩固拓展脱贫攻坚成果衔接乡村振兴支出</t>
  </si>
  <si>
    <t>21308</t>
  </si>
  <si>
    <t>普惠金融发展支出</t>
  </si>
  <si>
    <t>2130803</t>
  </si>
  <si>
    <t>农业保险保费补贴</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</si>
  <si>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</si>
  <si>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</si>
  <si>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</si>
  <si>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</si>
  <si>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</si>
  <si>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</si>
  <si>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</si>
  <si>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</si>
  <si>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</si>
  <si>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</si>
  <si>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</si>
  <si>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</si>
  <si>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</si>
  <si>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</si>
  <si>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</si>
  <si>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</si>
  <si>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</si>
  <si>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</si>
  <si>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</si>
  <si>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</si>
  <si>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</si>
  <si>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</si>
  <si>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</si>
  <si>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</si>
  <si>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</si>
  <si>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</si>
  <si>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</si>
  <si>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</si>
  <si>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</si>
  <si>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</si>
  <si>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</si>
  <si>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</si>
  <si>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</si>
  <si>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</si>
  <si>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</si>
  <si>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</si>
  <si>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</si>
  <si>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</si>
  <si>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</si>
  <si>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</si>
  <si>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</si>
  <si>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</si>
  <si>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</si>
  <si>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</si>
  <si>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</si>
  <si>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</si>
  <si>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</si>
  <si>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</si>
  <si>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</si>
  <si>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</si>
  <si>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</si>
  <si>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</si>
  <si>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</si>
  <si>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</si>
  <si>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</si>
  <si>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</si>
  <si>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</si>
  <si>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</si>
  <si>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</si>
  <si>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</si>
  <si>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</si>
  <si>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</si>
  <si>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</si>
  <si>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</si>
  <si>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</si>
  <si>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</si>
  <si>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</si>
  <si>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</si>
  <si>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</si>
  <si>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</si>
  <si>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</si>
  <si>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</si>
  <si>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</si>
  <si>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</si>
  <si>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</si>
  <si>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</si>
  <si>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</si>
  <si>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</si>
  <si>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</si>
  <si>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</si>
  <si>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</si>
  <si>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</si>
  <si>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</si>
  <si>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</si>
  <si>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</si>
  <si>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530925210000000002641</t>
  </si>
  <si>
    <t>行政人员工资支出</t>
  </si>
  <si>
    <t>30101</t>
  </si>
  <si>
    <t>基本工资</t>
  </si>
  <si>
    <t>530925231100001320083</t>
  </si>
  <si>
    <t>事业人员工资支出</t>
  </si>
  <si>
    <t>30102</t>
  </si>
  <si>
    <t>津贴补贴</t>
  </si>
  <si>
    <t>530925231100001421509</t>
  </si>
  <si>
    <t>绩效考核奖励（2017年提高标准部分）</t>
  </si>
  <si>
    <t>30103</t>
  </si>
  <si>
    <t>奖金</t>
  </si>
  <si>
    <t>30107</t>
  </si>
  <si>
    <t>绩效工资</t>
  </si>
  <si>
    <t>530925231100001421511</t>
  </si>
  <si>
    <t>绩效工资（2017年提高标准部分）</t>
  </si>
  <si>
    <t>530925210000000002642</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</si>
  <si>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</si>
  <si>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</si>
  <si>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</si>
  <si>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</si>
  <si>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</si>
  <si>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</si>
  <si>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</si>
  <si>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</si>
  <si>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</si>
  <si>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</si>
  <si>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</si>
  <si>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</si>
  <si>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</si>
  <si>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530925210000000002643</t>
  </si>
  <si>
    <t>30113</t>
  </si>
  <si>
    <t>530925231100001438583</t>
  </si>
  <si>
    <t>编制外长聘人员支出</t>
  </si>
  <si>
    <t>30199</t>
  </si>
  <si>
    <t>其他工资福利支出</t>
  </si>
  <si>
    <t>530925210000000003079</t>
  </si>
  <si>
    <t>一般公用经费</t>
  </si>
  <si>
    <t>30201</t>
  </si>
  <si>
    <t>办公费</t>
  </si>
  <si>
    <t>530925210000000002648</t>
  </si>
  <si>
    <t>30217</t>
  </si>
  <si>
    <t>30211</t>
  </si>
  <si>
    <t>差旅费</t>
  </si>
  <si>
    <t>30299</t>
  </si>
  <si>
    <t>其他商品和服务支出</t>
  </si>
  <si>
    <t>30205</t>
  </si>
  <si>
    <t>水费</t>
  </si>
  <si>
    <t>30206</t>
  </si>
  <si>
    <t>电费</t>
  </si>
  <si>
    <t>30207</t>
  </si>
  <si>
    <t>邮电费</t>
  </si>
  <si>
    <t>30239</t>
  </si>
  <si>
    <t>其他交通费用</t>
  </si>
  <si>
    <t>530925210000000002651</t>
  </si>
  <si>
    <t>退休人员公用经费</t>
  </si>
  <si>
    <t>530925251100003788488</t>
  </si>
  <si>
    <t>公益性岗位经费</t>
  </si>
  <si>
    <t>30226</t>
  </si>
  <si>
    <t>劳务费</t>
  </si>
  <si>
    <t>530925210000000003031</t>
  </si>
  <si>
    <t>工会经费</t>
  </si>
  <si>
    <t>30228</t>
  </si>
  <si>
    <t>530925210000000002647</t>
  </si>
  <si>
    <t>公务用车运行维护费</t>
  </si>
  <si>
    <t>30231</t>
  </si>
  <si>
    <t>530925210000000002649</t>
  </si>
  <si>
    <t>行政人员公务交通补贴</t>
  </si>
  <si>
    <t>530925251100003767819</t>
  </si>
  <si>
    <t>残疾人就业保障金</t>
  </si>
  <si>
    <t>530925241100002325319</t>
  </si>
  <si>
    <t>其他退休费</t>
  </si>
  <si>
    <t>30302</t>
  </si>
  <si>
    <t>退休费</t>
  </si>
  <si>
    <t>530925210000000002644</t>
  </si>
  <si>
    <t>机关事业单位职工遗属生活补助</t>
  </si>
  <si>
    <t>30305</t>
  </si>
  <si>
    <t>生活补助</t>
  </si>
  <si>
    <t>530925241100003130962</t>
  </si>
  <si>
    <t>退休职工廖松死亡抚恤补助资金</t>
  </si>
  <si>
    <t>30304</t>
  </si>
  <si>
    <t>抚恤金</t>
  </si>
  <si>
    <t>530925241100003201752</t>
  </si>
  <si>
    <t>追加离休人员路德增去世后一次性抚恤金补助资金</t>
  </si>
  <si>
    <t>预算05-1表</t>
  </si>
  <si>
    <t>项目分类</t>
  </si>
  <si>
    <t>项目单位</t>
  </si>
  <si>
    <t>经济科目编码</t>
  </si>
  <si>
    <t>经济科目名称</t>
  </si>
  <si>
    <t>本年拨款</t>
  </si>
  <si>
    <t>其中：本次下达</t>
  </si>
  <si>
    <t>2015至2024年实施道路绿化、生态林业建设项目等工程补助资金</t>
  </si>
  <si>
    <t>事业发展类</t>
  </si>
  <si>
    <t>530925251100004112860</t>
  </si>
  <si>
    <t>30227</t>
  </si>
  <si>
    <t>委托业务费</t>
  </si>
  <si>
    <t>2020年2021年实施森林抚育项目补助资金</t>
  </si>
  <si>
    <t>530925251100004111930</t>
  </si>
  <si>
    <t>2024年澳洲坚果品种改良标准化示范基地建设</t>
  </si>
  <si>
    <t>530925241100002800245</t>
  </si>
  <si>
    <t>2024年第二批省级森林防火经费</t>
  </si>
  <si>
    <t>530925241100002892373</t>
  </si>
  <si>
    <t>2024年林草湿综合监测资金</t>
  </si>
  <si>
    <t>530925241100002800430</t>
  </si>
  <si>
    <t>2024年林草有害生物防治补助资金</t>
  </si>
  <si>
    <t>530925241100002798406</t>
  </si>
  <si>
    <t>2024年林业有害生物病虫害防治补助资金</t>
  </si>
  <si>
    <t>530925241100003057632</t>
  </si>
  <si>
    <t>2024年森林火灾保险市级配套补贴资金</t>
  </si>
  <si>
    <t>530925241100003097319</t>
  </si>
  <si>
    <t>31204</t>
  </si>
  <si>
    <t>费用补贴</t>
  </si>
  <si>
    <t>2024年省级配套森林火灾保险补贴资金</t>
  </si>
  <si>
    <t>530925241100003097338</t>
  </si>
  <si>
    <t>2024年省级森林生态效益补</t>
  </si>
  <si>
    <t>530925241100002885805</t>
  </si>
  <si>
    <t>2024年省级森林生态效益补 偿管护费</t>
  </si>
  <si>
    <t>530925241100002885823</t>
  </si>
  <si>
    <t>2024年省级生态护林员补助</t>
  </si>
  <si>
    <t>530925241100002885830</t>
  </si>
  <si>
    <t>2024年市级配套森林防火工作经费</t>
  </si>
  <si>
    <t>530925241100002800658</t>
  </si>
  <si>
    <t>2024年退耕还林补助资金</t>
  </si>
  <si>
    <t>530925241100002798245</t>
  </si>
  <si>
    <t>2024年中央财政林草湿荒普查补助资金</t>
  </si>
  <si>
    <t>530925241100003103408</t>
  </si>
  <si>
    <t>2024年中央财政生态护林员补助资金</t>
  </si>
  <si>
    <t>530925241100003071036</t>
  </si>
  <si>
    <t>第一次全国自然灾害综合风险普查工作经费</t>
  </si>
  <si>
    <t>530925251100003695872</t>
  </si>
  <si>
    <t>公益林天然商品林停伐管护县级配套工作经费</t>
  </si>
  <si>
    <t>530925251100003715032</t>
  </si>
  <si>
    <t>古茶山国家森林公园保护利用设施建设项目前期工作经费</t>
  </si>
  <si>
    <t>530925251100004109637</t>
  </si>
  <si>
    <t>国家级公益林管护补助资金</t>
  </si>
  <si>
    <t>530925241100002699759</t>
  </si>
  <si>
    <t>红火蚁阻截防控工作经费</t>
  </si>
  <si>
    <t>530925251100003714862</t>
  </si>
  <si>
    <t>基本草原划定工作经费</t>
  </si>
  <si>
    <t>530925251100003711205</t>
  </si>
  <si>
    <t>林果产业强化延链补链强链提质增效项目科技服务工作经费</t>
  </si>
  <si>
    <t>530925251100003705940</t>
  </si>
  <si>
    <t>林下经济产业发展工作经费</t>
  </si>
  <si>
    <t>530925251100003705247</t>
  </si>
  <si>
    <t>林业草原生态保护恢复森林资源保护站点建设</t>
  </si>
  <si>
    <t>530925241100002800553</t>
  </si>
  <si>
    <t>美丽城镇（乡村）美丽园区美丽公路等美化亮化补助资金</t>
  </si>
  <si>
    <t>530925251100003717854</t>
  </si>
  <si>
    <t>欠发达国有林场巩固提升补助资金</t>
  </si>
  <si>
    <t>530925241100002698882</t>
  </si>
  <si>
    <t>全面推行林长制工作保障经费</t>
  </si>
  <si>
    <t>530925251100003712712</t>
  </si>
  <si>
    <t>森林草原防控外来入侵物种普查工作经费</t>
  </si>
  <si>
    <t>530925251100003719545</t>
  </si>
  <si>
    <t>森林草原火灾扑救专业队伍补助经费</t>
  </si>
  <si>
    <t>530925251100003702469</t>
  </si>
  <si>
    <t>森林防火工作专项经费</t>
  </si>
  <si>
    <t>530925251100003697275</t>
  </si>
  <si>
    <t>森林抚育补助资金</t>
  </si>
  <si>
    <t>530925241100002699878</t>
  </si>
  <si>
    <t>森林高火险区综合治理工程建设项目县级配套补助资金</t>
  </si>
  <si>
    <t>530925251100003704550</t>
  </si>
  <si>
    <t>森林火灾保险县级配套补贴资金</t>
  </si>
  <si>
    <t>530925251100003703609</t>
  </si>
  <si>
    <t>森林资源管理森林督查国土空间绿化等工作经费</t>
  </si>
  <si>
    <t>530925251100003715434</t>
  </si>
  <si>
    <t>上一轮退耕还生态林抚育补助资金</t>
  </si>
  <si>
    <t>530925241100003133620</t>
  </si>
  <si>
    <t>省级公益林森林生态效益补偿管护补助资金</t>
  </si>
  <si>
    <t>530925241100002700224</t>
  </si>
  <si>
    <t>省级森林防火经费</t>
  </si>
  <si>
    <t>530925241100002700076</t>
  </si>
  <si>
    <t>双林请〔2024〕64号森林草原湿地荒漠化普查工作经费</t>
  </si>
  <si>
    <t>530925251100003695076</t>
  </si>
  <si>
    <t>松材线虫病疫情防控工作经费</t>
  </si>
  <si>
    <t>530925251100003713572</t>
  </si>
  <si>
    <t>五彩澜沧江、小黑江领域整治经费</t>
  </si>
  <si>
    <t>530925251100003719827</t>
  </si>
  <si>
    <t>以古茶树保护管理为代表生物多样性保护工作经费</t>
  </si>
  <si>
    <t>530925251100003707692</t>
  </si>
  <si>
    <t>预算05-2表</t>
  </si>
  <si>
    <t>单位名称、项目名称</t>
  </si>
  <si>
    <t>项目年度绩效目标</t>
  </si>
  <si>
    <t>一级指标</t>
  </si>
  <si>
    <t>二级指标</t>
  </si>
  <si>
    <t>三级指标</t>
  </si>
  <si>
    <t>指标性质</t>
  </si>
  <si>
    <t>指标值</t>
  </si>
  <si>
    <t>度量单位</t>
  </si>
  <si>
    <t>指标属性</t>
  </si>
  <si>
    <t>指标内容</t>
  </si>
  <si>
    <t>临沧市人民政府办公室〔2020〕6月25日号《关于印发临沧市2020年森林督查、森林资源监测暨森林资源管理“一张图”年度更新等六项工作的通知》，双江森林面积251.59万亩，为全面及时掌握全县森林、湿地资源保护管理和动态变化情况，建立上下分级负责、上下联动、齐抓共管的常态化森林资源管理、督查管理机制，督促各乡镇落实保护发展森林资源目标责任。县级配套工作经费用于工作中信息设备配置、业务技术培训、外业核查差旅费、车辆运行维护费及保险、燃油费等支出50万元。</t>
  </si>
  <si>
    <t>产出指标</t>
  </si>
  <si>
    <t>数量指标</t>
  </si>
  <si>
    <t>森林资源管护、督查、国土空间绿化等面积</t>
  </si>
  <si>
    <t>=</t>
  </si>
  <si>
    <t>251.59</t>
  </si>
  <si>
    <t>万亩</t>
  </si>
  <si>
    <t>定量指标</t>
  </si>
  <si>
    <t>临沧市人民政府办公室〔2020〕6月25日号《关于印发临沧市2020年森林督查、森林资源监测暨森林资源管理“一张图”年度更新等六项工作的通知》</t>
  </si>
  <si>
    <t>质量指标</t>
  </si>
  <si>
    <t>森林资源管护、督查、国土空间绿化等任务完成覆盖率</t>
  </si>
  <si>
    <t>&gt;=</t>
  </si>
  <si>
    <t>90</t>
  </si>
  <si>
    <t>%</t>
  </si>
  <si>
    <t>时效指标</t>
  </si>
  <si>
    <t>当年资金支出率</t>
  </si>
  <si>
    <t>效益指标</t>
  </si>
  <si>
    <t>生态效益</t>
  </si>
  <si>
    <t>项目实施森林资源保护影响</t>
  </si>
  <si>
    <t>显著</t>
  </si>
  <si>
    <t>定性指标</t>
  </si>
  <si>
    <t>可持续影响</t>
  </si>
  <si>
    <t>项目实施森林资源保护对可持续影响</t>
  </si>
  <si>
    <t>满意度指标</t>
  </si>
  <si>
    <t>服务对象满意度</t>
  </si>
  <si>
    <t>社会群众满意度</t>
  </si>
  <si>
    <t>85</t>
  </si>
  <si>
    <t>2020年2021年实施抚育4万亩，总资金600万元，项目是通过招投标中标，中标价总资金是353.21746万元，到目前支付77.110928万元，未支付276.106532万元。其余276.106532万元无资金来源。现特申请给予增加县级财政预算资金50万元，用于春节期间化债维稳工作。</t>
  </si>
  <si>
    <t>2020年森林抚育面积</t>
  </si>
  <si>
    <t>2021年森林抚育面积</t>
  </si>
  <si>
    <t>项目实施验收合格率</t>
  </si>
  <si>
    <t>95</t>
  </si>
  <si>
    <t>项目资金支出率</t>
  </si>
  <si>
    <t>提高森林资源生长质量</t>
  </si>
  <si>
    <t>对森林资源管护质量可持续影响</t>
  </si>
  <si>
    <t>林区社会群众满意度</t>
  </si>
  <si>
    <t>据《双江自治县森林草原火灾扑救专业队伍建设实施方案》的通知，县级专业队伍60人员经费资金90万元，伙食补助费54万元，意外保险费1.596万元，物资装备费50万元，营房保障经费20万元，装备保障经费12.872万元，乡镇、林场（管理所）10万元，其他后勤保障费88.404万元。申请预算经127万元.</t>
  </si>
  <si>
    <t>组建专业队伍人数</t>
  </si>
  <si>
    <t>60</t>
  </si>
  <si>
    <t>人</t>
  </si>
  <si>
    <t>双政办发（2023）30号双江自治县人民政府办公室关于印发《双江自治县森林草原火灾扑救专业队伍建设实施方案的通知》</t>
  </si>
  <si>
    <t>业务培训天数</t>
  </si>
  <si>
    <t>30</t>
  </si>
  <si>
    <t>天</t>
  </si>
  <si>
    <t>当期资金支出率</t>
  </si>
  <si>
    <t>专业队伍出勤率</t>
  </si>
  <si>
    <t>成本指标</t>
  </si>
  <si>
    <t>经济成本指标</t>
  </si>
  <si>
    <t>127</t>
  </si>
  <si>
    <t>万元</t>
  </si>
  <si>
    <t>森林草原生态保护</t>
  </si>
  <si>
    <t>对森林草原生态保护恢复可持续影响</t>
  </si>
  <si>
    <t>林区群众满意度</t>
  </si>
  <si>
    <t>根据《临沧市森林防火指挥部办公室关于转发认真落实森防火“三.三”制专项经费的通知》(临森指办发〔2012〕20号）文件，自2012年森林防火专项经费预算标准由每年每亩林地0.03元提高到0.1元，2020年云南省公布的临沧森林资源监测统计数据申报，测算出双江自治县林地面积251.95万亩，县级应配套森林防火专项经费25.19万元。</t>
  </si>
  <si>
    <t>双江林地面积</t>
  </si>
  <si>
    <t>251.95</t>
  </si>
  <si>
    <t>临森指办发〔2012〕20号《临沧市森林防火指挥部办公室关于转发认真落实森林防火“三.三”制专项经费的通知》</t>
  </si>
  <si>
    <t>林草部门应急演练次数</t>
  </si>
  <si>
    <t>1.00</t>
  </si>
  <si>
    <t>次</t>
  </si>
  <si>
    <t>森林消防专业队伍建设人数</t>
  </si>
  <si>
    <t>25.19</t>
  </si>
  <si>
    <t>森林资源保护</t>
  </si>
  <si>
    <t>项目实施对森林资源保护可持续影响</t>
  </si>
  <si>
    <t>森林防火灾保险参保面积233.65万亩,其中:公益林参保面积61.09万亩,商品林参保面积172.56万亩.据《云南省2024-2026年政策性森林保险实施方案》通知，公益林、商品林每亩保费均为0.4元，森林保险费承担比例公益林中央财政50%、省财政40%、市级财政10%、县级财政15%；商品林中央财政30%、省财政32.5%、市级财政5%、县级财政17.5%、投保人负担15%。</t>
  </si>
  <si>
    <t>公益林参保面积</t>
  </si>
  <si>
    <t>61.09</t>
  </si>
  <si>
    <t>云林联发（2023）58号云南省林业和草原局云南省财政厅 国家金融监督管理总局云南监督局关于印发《云南省2024-2026年政策性森林保险实施方案》</t>
  </si>
  <si>
    <t>商品林参保面积</t>
  </si>
  <si>
    <t>172.56</t>
  </si>
  <si>
    <t>16</t>
  </si>
  <si>
    <t>生态保护提升</t>
  </si>
  <si>
    <t>生态保护提升可持续影响</t>
  </si>
  <si>
    <t>林农满意度</t>
  </si>
  <si>
    <t>云林联发〔2015〕23号《云南省森林生态效益补偿责任制考核办法》，双江公益林管护面积61.09万亩，其中：国家级管护面积58.92万亩、省级公益林管护面积21.7万亩；天然商品林停伐管护面积114.28万亩，其中：国有24.04万亩，集体（个人）90.24万亩。根据云南省公益林、天然商品林停伐管护责任制考核办法的相关要求，县级财政配套部分经费，经费用于开展公益林、天然商品林停伐管护责任制考核管理工作中信息设备配置、外业检查验收工作人员差旅费、车辆运行维护费及保险费、车辆燃油费、业务技术培训等支出10万元。</t>
  </si>
  <si>
    <t>公益林管护面积</t>
  </si>
  <si>
    <t>云林联发〔2015〕23号《云南省森林生态效益补偿责任制考核办法》</t>
  </si>
  <si>
    <t>天然商品林停伐管护面积</t>
  </si>
  <si>
    <t>144.28</t>
  </si>
  <si>
    <t>公益林天然商品林停伐管护覆盖率</t>
  </si>
  <si>
    <t>10</t>
  </si>
  <si>
    <t>项目实施对森林资源保护影响</t>
  </si>
  <si>
    <t>项目实施对森林资源保护的可持续影响</t>
  </si>
  <si>
    <t>上级下发第一期双江县林草原湿荒普查不一致图斑35450个，其中：勐勐镇6338个、勐库镇8576个、沙河乡5951个、忙糯乡3873个、大文乡5226个、邦丙乡5486个。竞争性磋商聘请有资质第三方技术服务费60万元，乡镇普查工作经费60万元，普查专班运转保障经费40万元。</t>
  </si>
  <si>
    <t>林草湿荒图斑下达任务数</t>
  </si>
  <si>
    <t>600</t>
  </si>
  <si>
    <t>个</t>
  </si>
  <si>
    <t xml:space="preserve">  双林请〔2024〕64号 《双江自治县林业和草原局关于帮助解决森林草原湿地荒漠化普查经费的请示》及县人民政府签批</t>
  </si>
  <si>
    <t>上级下发第一期双江县林草原湿荒普查不一致图班35450个，其中：勐勐镇6338个、勐库镇8576个、沙河乡5951个、忙糯乡3873个、大文乡5226个、邦丙乡5486个。竞争性磋商聘请有资质第三方技术服务费60万元，乡镇普查工作经费60万元，普查专班运转保障经费40万元。</t>
  </si>
  <si>
    <t>森林资源保护面积</t>
  </si>
  <si>
    <t>20</t>
  </si>
  <si>
    <t xml:space="preserve"> 双林请〔2024〕64号 《双江自治县林业和草原局关于帮助解决森林草原湿地荒漠化普查经费的请示》及县人民政府签批</t>
  </si>
  <si>
    <t>图斑核查完成率</t>
  </si>
  <si>
    <t>100</t>
  </si>
  <si>
    <t>双林请〔2024〕64号  《双江自治县林业和草原局关于帮助解决森林草原湿地荒漠化普查经费的请示》及县人民政府签批</t>
  </si>
  <si>
    <t>森林资源保护植被恢复合格率</t>
  </si>
  <si>
    <t>业务技术普及率</t>
  </si>
  <si>
    <t>当期任务完成率</t>
  </si>
  <si>
    <t>当期资金支付率</t>
  </si>
  <si>
    <t>500</t>
  </si>
  <si>
    <t>元/个</t>
  </si>
  <si>
    <t>项目实施对森林资源保护</t>
  </si>
  <si>
    <t>根据《临沧市森林、草原、湿地生态系统外来入侵物种普查实施方案》的通知（2022年4月22日），工作纳入临沧市林长制考评指标任务，双江普查面积251.96万亩。县级财政配套部分经费，经费用于开展森林草原防控外来入侵物种普查工作信息设备配置、外业检查验收工作人员差旅费、车辆运行维护费及保险费、车辆燃油费、业务技术培训等支出10万元。</t>
  </si>
  <si>
    <t>森林、草原、湿地生态系统外来入侵物种普查面积</t>
  </si>
  <si>
    <t>根据《临沧市森林、草原、湿地生态系统外来入侵物种普查实施方案》的通知（2022年4月22日）。</t>
  </si>
  <si>
    <t>森林、草原、湿地生态系统外来入侵物种普查合格率</t>
  </si>
  <si>
    <t>项目实施对生态保护影响</t>
  </si>
  <si>
    <t>明显</t>
  </si>
  <si>
    <t>项目实施对生态保护可持续影响</t>
  </si>
  <si>
    <t>《临沧市人民政府办公厅关于印发&lt;临沧市基本草原划定工作方案&gt;的通知》（临政办字〔２０２4〕47号)文件要求，市、县（区）人民政府要统筹森林、草原植被恢复费等资金，为基本草原划定工提供必要的保障，双江基本草原划定预判图斑数量103个，面积1万亩，申请经费预算10万元。</t>
  </si>
  <si>
    <t>基本草原划定预判图斑数量</t>
  </si>
  <si>
    <t>103</t>
  </si>
  <si>
    <t>临政办字〔2024〕47 号《临沧市人民政府办公室关于印发临沧市基本草原划定工作方案的通知》</t>
  </si>
  <si>
    <t>预判图斑面积</t>
  </si>
  <si>
    <t>基本草原划定图斑合格率</t>
  </si>
  <si>
    <t>图斑面积核查率</t>
  </si>
  <si>
    <t>根据《中共双江自治县委办公室双江自治县人民政府办公室关于印发森林双江建设的决定》（双办发〔2013〕34 号）和《中共双江自治县委办公室双江自治县人民政府办公室关于印发双江自治县城乡绿化美化三年行动方案（2022-2024年）的通知》（双办发〔2022〕24 号）文件精神，为全面推进“森林双江”和“绿美双江”建设步伐，县林业和草原局按照县人民政府工作要求，组织实施美丽城镇（乡村）美丽园区美丽公路等美化亮化工作。实施植绿增绿所需资金360万元。                                      项目实施后发挥生态效益（调整树种结构、提高林分质量）、社会效益（改善人居环境、提高群众爱绿、护绿、植绿的意识）、经济效益（可提高林农产品收入、旅游休闲、拓宽群众致富路）。</t>
  </si>
  <si>
    <t>美丽城镇（乡村）美丽园区美丽公路等美化亮化品种</t>
  </si>
  <si>
    <t>种</t>
  </si>
  <si>
    <t>根据《中共双江自治县委办公室双江自治县人民政府办公室关于印发森林双江建设的决定》（双办发〔2013〕34 号）和《中共双江自治县委办公室双江自治县人民政府办公室关于印发双江自治县城乡绿化美化三年行动方案（2022-2024年）的通知》（双办发〔2022〕24 号）文件精神，为全面推进“森林双江”和“绿美双江”建设步伐。</t>
  </si>
  <si>
    <t>美丽城镇（乡村）美丽园区美丽公路等美化亮化验收合格率</t>
  </si>
  <si>
    <t>360</t>
  </si>
  <si>
    <t>项目实施对生态修复保护影响</t>
  </si>
  <si>
    <t>亩</t>
  </si>
  <si>
    <t>项目实施对生态修复保护可持续影响</t>
  </si>
  <si>
    <t>据2017年2月24日《中共双江自治县委专题会议纪要》、《双江自治县委办公室双江自治县人民政府办公室关于调整充实双江自治县林下产业发展工作领导小组的通知》（双办通〔2023〕71号），职责：谋划和发展以林下中药材料种植加工为主的生物医药产业，年安排工作经费10万元。</t>
  </si>
  <si>
    <t>年发展林下中药材种植面积</t>
  </si>
  <si>
    <t>2000</t>
  </si>
  <si>
    <t>据2017年2月24日《中共双江自治县委专题会议纪要》、《双江自治县委办公室双江自治县人民政府办公室关于调整充实双江自治县林下产业发展工作领导小组的通知》（双办通〔2023〕71号）</t>
  </si>
  <si>
    <t>经济效益</t>
  </si>
  <si>
    <t>林农种植经济收入增加</t>
  </si>
  <si>
    <t>提升</t>
  </si>
  <si>
    <t>林农群众满意度</t>
  </si>
  <si>
    <t>2015至2024年实施道路绿化、生态林业建设项目等工程总资金1078.103263万元，截至目前支付350.74956万元，未支付727.353703万元。其余727.353703万元无资金来源。现特申请给予增加县级财政预算资金47万元。</t>
  </si>
  <si>
    <t>绿化工程任务完成率</t>
  </si>
  <si>
    <t>2015至2024年实施道路绿化、生态林业建设项目等工程总资金1078.103263万元，截止目前支付350.74956万元，未支付727.353703万元。其余727.353703万元无资金来源。现特申请给予增加县级财政预算资金47万元。</t>
  </si>
  <si>
    <t>森林资源培育提升</t>
  </si>
  <si>
    <t xml:space="preserve">项目实施对森林资源培育可持续影响 </t>
  </si>
  <si>
    <t>据《临沧市人民政府办公室关于印发临沧坚果产业高质量发展三年行动实施方案（2023-2025年）的通知》（临政办发〔2023〕55号）及双江方案（双政办发〔2024〕5号）文件，实施林果产业强化延链坚果提质增效4万亩、示范推广9.1万亩，方案要求科技服务工作经费由县级财政保障，2025年预算50万元。</t>
  </si>
  <si>
    <t>木本油料提质增效示范推广面积</t>
  </si>
  <si>
    <t>临政办发〔2023〕55号《临沧市人民政府办公室关于印发临沧坚果产业高质量发展三年行动实施方案（2023—2025年）的通知》及双江方案</t>
  </si>
  <si>
    <t>木本油料提质增效技术培训人数</t>
  </si>
  <si>
    <t>3650</t>
  </si>
  <si>
    <t>人次</t>
  </si>
  <si>
    <t>示范基地建设面积</t>
  </si>
  <si>
    <t>685</t>
  </si>
  <si>
    <t>保花保果无人机防治面积</t>
  </si>
  <si>
    <t>400</t>
  </si>
  <si>
    <t>木本油料提质增效任务完成率</t>
  </si>
  <si>
    <t>业务技术培训普及率</t>
  </si>
  <si>
    <t>50</t>
  </si>
  <si>
    <t>带动脱贫户人口增产收入</t>
  </si>
  <si>
    <t>0.16</t>
  </si>
  <si>
    <t>社会效益</t>
  </si>
  <si>
    <t>带动脱贫人口就业人数</t>
  </si>
  <si>
    <t>145</t>
  </si>
  <si>
    <t>示范基地林农满意度</t>
  </si>
  <si>
    <t>云农种药〔2021〕9号《云南省农业农村厅 住房和城乡建设厅 林业和草原局等9部门关于加强红火蚁阻截防控工作的通知》，开展红蚁火阻截防控工作，是进一步贯彻落实《中华人民共和国生物安全法》等法律法规要求。用于开展红蚁火阻截防控日常工作设备配备、业务技术培训、外业核查差旅费、外业核查车辆维护费用及保险费、车辆燃油费等支出10万元。</t>
  </si>
  <si>
    <t>红火蚁防治面</t>
  </si>
  <si>
    <t>空云农种药〔2021〕9号《云南省农业农村厅 住房和城乡建设厅 林业和草原局等9部门关于加强红火蚁阻截防控工作的通知》</t>
  </si>
  <si>
    <t>红火蚁防治率</t>
  </si>
  <si>
    <t>项目实施对生态保护的可持续影响</t>
  </si>
  <si>
    <t>80</t>
  </si>
  <si>
    <t>中共双江自治县委办公室双江自治县人民政府办公室关于印发《双江自治县全面推行林长制实施方案》的通知双办字〔2021〕5号，《双江自治县全面推行林长制实施方案》到2025年，林长制度进一步完善，权责明确、保障有力、监管严格、运行高效的森林草原资源保护发展机制全面建立。全县森林覆盖率达71％以上，森林蓄积量达1200万立方米，草原综合植被盖度达到80%，林草产业总产值达39.46亿元。县级安排工作经费，用于开展全面推行林长制工作宣传资料制作、技术业务培训、外出差旅费、使用车辆运行维护及保险费、车辆燃油费等支出，工作保障经费50万元。</t>
  </si>
  <si>
    <t>公示牌制作数量</t>
  </si>
  <si>
    <t>96</t>
  </si>
  <si>
    <t>件</t>
  </si>
  <si>
    <t>中共双江自治县委办公室双江自治县人民政府办公室关于印发《双江自治县全面推行林长制实施方案》的通知双办字〔2021〕5号</t>
  </si>
  <si>
    <t>年开展宣传数量</t>
  </si>
  <si>
    <t>场</t>
  </si>
  <si>
    <t>业务培训数量</t>
  </si>
  <si>
    <t>4</t>
  </si>
  <si>
    <t>公示牌信息内容及时更新率</t>
  </si>
  <si>
    <t>林长制巡林推动问题解决完成</t>
  </si>
  <si>
    <t>12</t>
  </si>
  <si>
    <t>林长制业务培训普及率</t>
  </si>
  <si>
    <t>公示牌使用年限</t>
  </si>
  <si>
    <t>年</t>
  </si>
  <si>
    <t>林长巡林任务完成率</t>
  </si>
  <si>
    <t>林长制业务培训完成率</t>
  </si>
  <si>
    <t>当年林长制资金支出执行率</t>
  </si>
  <si>
    <t>林农林产品经济收入</t>
  </si>
  <si>
    <t>提高</t>
  </si>
  <si>
    <t>提高生态保护影响</t>
  </si>
  <si>
    <t>实施全面林长制推行对生态保护可持续影响</t>
  </si>
  <si>
    <t>项目已纳入国家发改委文化保护传承利用工程项目库，于2023年9月28日获批《双江自治县发展和改革局关于云南双江古茶山国家森林公园保护利用设施建设项目可行性研究报告的批复》（双发改复〔2023〕73号）；于2024年3月7日获批《云南双江古茶山国家森林公园保护利用基础设施建设项目初步设计的批复》（双建复〔2024〕4号）。
截至目前，云南双江古茶山国家森林公园保护利用设施建设项目共产生开展前期工作费用249.6万元。其中：可研报告编制50万元；项目勘察设计公开招标103万元；建设用地报批36万元；项目修建性详细规划费用55.6万元；林地报批技术服务费5万元。
    市级下达中央专精特新项目前期工作经费120万元。资金文件：《临沧市财政局关于下达2023年市预算内前期工作经费的通知》（临财建发〔2023〕169号）目前指标资金已被财政收回。其余129.6万元无资金来源。现特申请给予增加县级财政预算资金10万元，用于春节期间化债维稳工作。</t>
  </si>
  <si>
    <t>新建国家森林公园智慧管理平台，建设网络相控阵，覆盖面积</t>
  </si>
  <si>
    <t>1.17万亩</t>
  </si>
  <si>
    <t>云南双江古茶山国家森林公园保护利用设施建设项目共产生开展前期工作费用249.6万元。其中：可研报告编制50万元；项目勘察设计公开招标103万元；建设用地报批36万元；项目修建性详细规划费用55.6万元；林地报批技术服务费5万元。
    市级下达中央专精特新项目前期工作经费120万元。资金文件：《临沧市财政局关于下达2023年市预算内前期工作经费的通知》（临财建发〔2023〕169号）目前指标资金</t>
  </si>
  <si>
    <t>项目已纳入国家发改委文化保护传承利用工程项目库，于2023年9月28日获批《双江自治县发展和改革局关于云南双江古茶山国家森林公园保护利用设施建设项目可行性研究报告的批复》（双发改复〔2023〕73号）；于2024年3月7日获批《云南双江古茶山国家森林公园保护利用基础设施建设项目初步设计的批复》（双建复〔2024〕4号）。
截止目前，云南双江古茶山国家森林公园保护利用设施建设项目共产生开展前期工作费用249.6万元。其中：可研报告编制50万元；项目勘察设计公开招标103万元；建设用地报批36万元；项目修建性详细规划费用55.6万元；林地报批技术服务费5万元。
    市级下达中央专精特新项目前期工作经费120万元。资金文件：《临沧市财政局关于下达2023年市预算内前期工作经费的通知》（临财建发〔2023〕169号）目前指标资金已被财政收回。其余129.6万元无资金来源。现特申请给予增加县级财政预算资金10万元，用于春节期间化债维稳工作。</t>
  </si>
  <si>
    <t>当年项目资金支出率</t>
  </si>
  <si>
    <t>&lt;=</t>
  </si>
  <si>
    <t>249.6</t>
  </si>
  <si>
    <t>充分发挥资源优势</t>
  </si>
  <si>
    <t>双林防指发〔2022〕1号林业有害生物防控指挥部印发《双江自治县松线虫病疫情防控五年攻坚行动方案（2021-2025）》的通知，松材线虫病又称松树萎蔫病、松树枯萎，是危害松属等植物的一种毁灭性流行病，目前尚无有效救治措施，是松树的“癌症”。经费支出事项松材线虫普查、监测、枯死（濒死）松树清理、技术业务培训等日常工作设备购置、业务技术培训、外业核查差旅费、外业核查车辆维护费及保险费、外业检查验收车辆燃油费等支出10万元。</t>
  </si>
  <si>
    <t>松材线虫病疫情监测率</t>
  </si>
  <si>
    <t>双林防指发〔2022〕1号林业有害生物防控指挥部印发《双江自治县松线虫病疫情防控五年攻坚行动方案（2021-2025）》的通知。</t>
  </si>
  <si>
    <t>松材线虫病疫防控处置率</t>
  </si>
  <si>
    <t>项目实施对生态保护影响可持续影响</t>
  </si>
  <si>
    <t>双林防指发〔2022〕1号林业有害生物防控指挥部印发《双江自治县松线虫病疫情防控五年攻坚行动方案（2021-2025）》的通知</t>
  </si>
  <si>
    <t>双江自治县林业和草原局与西南林大科技开发有限公司达成技术服务协议，开展第一次森林火灾普查工作，现已完成双江42个乔木林样地、4个灌木林标准样地、4个大样地的可燃物调查取样、实验室数据检测，减灾能力、历史森林火灾、野外火源调查等普查工作，申请预算项目工作经费20万元。</t>
  </si>
  <si>
    <t>风险普查数量</t>
  </si>
  <si>
    <t>据《临沧市人民政府办公室关于做好第一次全国自然灾害综合风险普查工作的通知》临政办字〔2020〕123号</t>
  </si>
  <si>
    <t>风险普查合格率</t>
  </si>
  <si>
    <t>风险普查对生态保护影响</t>
  </si>
  <si>
    <t>风险普查对生态保护可持续影响</t>
  </si>
  <si>
    <t>据《云南省林业和草原局关于临沧市森林火灾高风险区综合治理工程建设项目初步设计的批复》，双江实施项目的预警监测系统建设、森林消防队伍能力建设、工程建设其他费用、基本预备费等投资234万元，其中：中央投资187.2万元、地方县级财政配套46.8万元。</t>
  </si>
  <si>
    <t>预警监测系统建设数量</t>
  </si>
  <si>
    <t>套</t>
  </si>
  <si>
    <t>据云林复〔2023〕128号 《云南省林业和草原局关于临沧市森林火灾高风险区综合治理工程建设项目初步设计的批复》</t>
  </si>
  <si>
    <t>森林消防队伍能力建设人数</t>
  </si>
  <si>
    <t>234</t>
  </si>
  <si>
    <t>森林资源保护能力提升</t>
  </si>
  <si>
    <t>项目建设对森林资源保护可持续影响</t>
  </si>
  <si>
    <t>2021年6月30日县人民代表大会常务委员会第二十次会议批准《云南省双江拉祜族佤族布朗族傣族自治县古茶树保护管理条例》，双江为典型的亚热带山地季风气候，特殊地理位置各气候条件及复杂地形地貌，蕴育了丰富的生物多样性，自然植被6个植被型、13个植被亚型；脊椎动物30目77科221种（鸟类13目33科116种；哺乳类9目19科44种；两栖类2目6科15种；爬行类3目11科28种；鱼类3目8科18种）等。，</t>
  </si>
  <si>
    <t>生物多样普查率</t>
  </si>
  <si>
    <t>2021年6月30日县人民代表大会常务委员会第二十次会议批准《云南省双江拉祜族佤族布朗族傣族自治县古茶树保护管理条例》</t>
  </si>
  <si>
    <t>15</t>
  </si>
  <si>
    <t>项目实施对生物多样性保护</t>
  </si>
  <si>
    <t>项目实施对生物多样性保护可持续影响</t>
  </si>
  <si>
    <t>根据《临沧市“五彩澜沧江”保护发展规划》（2023-2025年），澜沧江是亚洲唯一一条“一江连六国”的国际河流，流域资源丰富，加强澜沧江临沧段的保护发展，对双江经济社会发展具有十分重要的意义，双江规划“一轴、两核、五村、四渡口”。县级财政配套部分经费，经费用于开展五彩澜沧江试点工作外业检查验收工作人员差旅费、车辆运行维护费及保险费、车辆燃油费、业务技术培训等支出20万元。</t>
  </si>
  <si>
    <t>双江码头至二台渡口长度</t>
  </si>
  <si>
    <t>22</t>
  </si>
  <si>
    <t>公里</t>
  </si>
  <si>
    <t>根据《临沧市“五彩澜沧江”保护发展规划》（2023-2025年）</t>
  </si>
  <si>
    <t>试点区域工作达标率</t>
  </si>
  <si>
    <t>项目实施对生态修复治理影响</t>
  </si>
  <si>
    <t>预算06表</t>
  </si>
  <si>
    <t>政府性基金预算支出预算表</t>
  </si>
  <si>
    <t>单位名称：临沧市发展和改革委员会</t>
  </si>
  <si>
    <t>本年政府性基金预算支出</t>
  </si>
  <si>
    <t>备注：我单位本年度无政府性基金预算支出预算，故本表为空表。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</si>
  <si>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</si>
  <si>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</si>
  <si>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</si>
  <si>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</si>
  <si>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</si>
  <si>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</si>
  <si>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</si>
  <si>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</si>
  <si>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</si>
  <si>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</si>
  <si>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备注：我单位本年度无部门政府采购预算，故本表为空表。</t>
  </si>
  <si>
    <t>预算08表</t>
  </si>
  <si>
    <t>政府购买服务项目</t>
  </si>
  <si>
    <t>政府购买服务目录</t>
  </si>
  <si>
    <t>备注：我单位本年度无政府购买服务预算，故本表为空表。</t>
  </si>
  <si>
    <t>预算09-1表</t>
  </si>
  <si>
    <t>单位名称（项目）</t>
  </si>
  <si>
    <t>地区</t>
  </si>
  <si>
    <t>政府性基金</t>
  </si>
  <si>
    <t>-</t>
  </si>
  <si>
    <t>备注：我单位本年度无县对下转移支付预算，故本表为空表。</t>
  </si>
  <si>
    <t>预算09-2表</t>
  </si>
  <si>
    <t>备注：我单位本年度无县对下转移支付绩效目标预算，故本表为空表。</t>
  </si>
  <si>
    <t>预算10表</t>
  </si>
  <si>
    <t>资产类别</t>
  </si>
  <si>
    <t>资产分类代码.名称</t>
  </si>
  <si>
    <t>资产名称</t>
  </si>
  <si>
    <t>计量单位</t>
  </si>
  <si>
    <t>财政部门批复数（元）</t>
  </si>
  <si>
    <t>单价</t>
  </si>
  <si>
    <t>金额</t>
  </si>
  <si>
    <t>备注：我单位本年度无新增资产配置预算，故本表为空表。</t>
  </si>
  <si>
    <t>预算11表</t>
  </si>
  <si>
    <t>上级补助</t>
  </si>
  <si>
    <t>备注：我单位本年度无中央和省、市转移支付补助项目支出预算，故本表为空表。</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</si>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</sst>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5" workbookViewId="0">
      <selection activeCell="C33" sqref="C33"/>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4"/>
      <c r="C2" s="204"/>
      <c r="D2" s="204"/>
    </row>
    <row r="3" ht="18.75" customHeight="1" spans="1:4">
      <c r="A3" s="42" t="str">
        <f>"单位名称："&amp;"双江拉祜族佤族布朗族傣族自治县林业和草原局"</f>
        <v>单位名称：双江拉祜族佤族布朗族傣族自治县林业和草原局</v>
      </c>
      <c r="B3" s="205"/>
      <c r="C3" s="205"/>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0" t="s">
        <v>6</v>
      </c>
      <c r="B7" s="23">
        <v>23388334.94</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6" t="s">
        <v>14</v>
      </c>
      <c r="B11" s="23"/>
      <c r="C11" s="161" t="s">
        <v>15</v>
      </c>
      <c r="D11" s="23"/>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3467463.25</v>
      </c>
    </row>
    <row r="15" ht="18.75" customHeight="1" spans="1:4">
      <c r="A15" s="164" t="s">
        <v>22</v>
      </c>
      <c r="B15" s="23"/>
      <c r="C15" s="163" t="s">
        <v>23</v>
      </c>
      <c r="D15" s="23">
        <v>789824.49</v>
      </c>
    </row>
    <row r="16" ht="18.75" customHeight="1" spans="1:4">
      <c r="A16" s="164" t="s">
        <v>24</v>
      </c>
      <c r="B16" s="23"/>
      <c r="C16" s="164" t="s">
        <v>25</v>
      </c>
      <c r="D16" s="23">
        <v>6223137.59</v>
      </c>
    </row>
    <row r="17" ht="18.75" customHeight="1" spans="1:4">
      <c r="A17" s="164" t="s">
        <v>26</v>
      </c>
      <c r="B17" s="23"/>
      <c r="C17" s="164" t="s">
        <v>27</v>
      </c>
      <c r="D17" s="23"/>
    </row>
    <row r="18" ht="18.75" customHeight="1" spans="1:4">
      <c r="A18" s="165" t="s">
        <v>26</v>
      </c>
      <c r="B18" s="23"/>
      <c r="C18" s="163" t="s">
        <v>28</v>
      </c>
      <c r="D18" s="23">
        <v>30732825.22</v>
      </c>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1121980.68</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7"/>
      <c r="B33" s="167"/>
      <c r="C33" s="164" t="s">
        <v>43</v>
      </c>
      <c r="D33" s="23"/>
    </row>
    <row r="34" ht="18.75" customHeight="1" spans="1:4">
      <c r="A34" s="207" t="s">
        <v>44</v>
      </c>
      <c r="B34" s="167">
        <f>SUM(B7:B11)</f>
        <v>23388334.94</v>
      </c>
      <c r="C34" s="208" t="s">
        <v>45</v>
      </c>
      <c r="D34" s="167">
        <v>42335231.23</v>
      </c>
    </row>
    <row r="35" ht="18.75" customHeight="1" spans="1:4">
      <c r="A35" s="209" t="s">
        <v>46</v>
      </c>
      <c r="B35" s="23">
        <v>18946896.29</v>
      </c>
      <c r="C35" s="130" t="s">
        <v>47</v>
      </c>
      <c r="D35" s="23"/>
    </row>
    <row r="36" ht="18.75" customHeight="1" spans="1:4">
      <c r="A36" s="209" t="s">
        <v>48</v>
      </c>
      <c r="B36" s="23">
        <v>18946896.29</v>
      </c>
      <c r="C36" s="130" t="s">
        <v>48</v>
      </c>
      <c r="D36" s="23"/>
    </row>
    <row r="37" ht="18.75" customHeight="1" spans="1:4">
      <c r="A37" s="209" t="s">
        <v>49</v>
      </c>
      <c r="B37" s="23">
        <f>B35-B36</f>
        <v>0</v>
      </c>
      <c r="C37" s="130" t="s">
        <v>50</v>
      </c>
      <c r="D37" s="23"/>
    </row>
    <row r="38" ht="18.75" customHeight="1" spans="1:4">
      <c r="A38" s="210" t="s">
        <v>51</v>
      </c>
      <c r="B38" s="167">
        <f t="shared" ref="B38:D38" si="0">B34+B35</f>
        <v>42335231.23</v>
      </c>
      <c r="C38" s="208" t="s">
        <v>52</v>
      </c>
      <c r="D38" s="167">
        <f t="shared" si="0"/>
        <v>42335231.23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C21" sqref="C2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40" t="s">
        <v>665</v>
      </c>
    </row>
    <row r="2" ht="32.25" customHeight="1" spans="1:6">
      <c r="A2" s="101" t="str">
        <f>"2025"&amp;"年部门政府性基金预算支出预算表"</f>
        <v>2025年部门政府性基金预算支出预算表</v>
      </c>
      <c r="B2" s="102" t="s">
        <v>666</v>
      </c>
      <c r="C2" s="103"/>
      <c r="D2" s="104"/>
      <c r="E2" s="104"/>
      <c r="F2" s="104"/>
    </row>
    <row r="3" ht="18.75" customHeight="1" spans="1:6">
      <c r="A3" s="7" t="str">
        <f>"单位名称："&amp;"双江拉祜族佤族布朗族傣族自治县林业和草原局"</f>
        <v>单位名称：双江拉祜族佤族布朗族傣族自治县林业和草原局</v>
      </c>
      <c r="B3" s="7" t="s">
        <v>667</v>
      </c>
      <c r="C3" s="98"/>
      <c r="D3" s="100"/>
      <c r="E3" s="100"/>
      <c r="F3" s="40" t="s">
        <v>1</v>
      </c>
    </row>
    <row r="4" ht="18.75" customHeight="1" spans="1:6">
      <c r="A4" s="105" t="s">
        <v>230</v>
      </c>
      <c r="B4" s="106" t="s">
        <v>74</v>
      </c>
      <c r="C4" s="107" t="s">
        <v>75</v>
      </c>
      <c r="D4" s="13" t="s">
        <v>668</v>
      </c>
      <c r="E4" s="13"/>
      <c r="F4" s="14"/>
    </row>
    <row r="5" ht="18.75" customHeight="1" spans="1:6">
      <c r="A5" s="108"/>
      <c r="B5" s="109"/>
      <c r="C5" s="95"/>
      <c r="D5" s="94" t="s">
        <v>56</v>
      </c>
      <c r="E5" s="94" t="s">
        <v>76</v>
      </c>
      <c r="F5" s="94" t="s">
        <v>77</v>
      </c>
    </row>
    <row r="6" ht="18.75" customHeight="1" spans="1:6">
      <c r="A6" s="108">
        <v>1</v>
      </c>
      <c r="B6" s="110" t="s">
        <v>211</v>
      </c>
      <c r="C6" s="95">
        <v>3</v>
      </c>
      <c r="D6" s="94">
        <v>4</v>
      </c>
      <c r="E6" s="94">
        <v>5</v>
      </c>
      <c r="F6" s="94">
        <v>6</v>
      </c>
    </row>
    <row r="7" ht="18.75" customHeight="1" spans="1:6">
      <c r="A7" s="111"/>
      <c r="B7" s="82"/>
      <c r="C7" s="82"/>
      <c r="D7" s="23"/>
      <c r="E7" s="23"/>
      <c r="F7" s="23"/>
    </row>
    <row r="8" ht="18.75" customHeight="1" spans="1:6">
      <c r="A8" s="111"/>
      <c r="B8" s="82"/>
      <c r="C8" s="82"/>
      <c r="D8" s="23"/>
      <c r="E8" s="23"/>
      <c r="F8" s="23"/>
    </row>
    <row r="9" ht="18.75" customHeight="1" spans="1:6">
      <c r="A9" s="112" t="s">
        <v>168</v>
      </c>
      <c r="B9" s="113" t="s">
        <v>168</v>
      </c>
      <c r="C9" s="114" t="s">
        <v>168</v>
      </c>
      <c r="D9" s="23"/>
      <c r="E9" s="23"/>
      <c r="F9" s="23"/>
    </row>
    <row r="11" customHeight="1" spans="1:1">
      <c r="A11" s="38" t="s">
        <v>669</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showZeros="0" workbookViewId="0">
      <selection activeCell="B23" sqref="B2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670</v>
      </c>
    </row>
    <row r="2" ht="35.25" customHeight="1" spans="1:17">
      <c r="A2" s="58"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"单位名称："&amp;"双江拉祜族佤族布朗族傣族自治县林业和草原局"</f>
        <v>单位名称：双江拉祜族佤族布朗族傣族自治县林业和草原局</v>
      </c>
      <c r="B3" s="93"/>
      <c r="C3" s="93"/>
      <c r="D3" s="93"/>
      <c r="E3" s="93"/>
      <c r="F3" s="93"/>
      <c r="G3" s="93"/>
      <c r="H3" s="93"/>
      <c r="I3" s="93"/>
      <c r="J3" s="93"/>
      <c r="O3" s="63"/>
      <c r="P3" s="63"/>
      <c r="Q3" s="40" t="s">
        <v>217</v>
      </c>
    </row>
    <row r="4" ht="18.75" customHeight="1" spans="1:17">
      <c r="A4" s="11" t="s">
        <v>671</v>
      </c>
      <c r="B4" s="72" t="s">
        <v>672</v>
      </c>
      <c r="C4" s="72" t="s">
        <v>673</v>
      </c>
      <c r="D4" s="72" t="s">
        <v>674</v>
      </c>
      <c r="E4" s="72" t="s">
        <v>675</v>
      </c>
      <c r="F4" s="72" t="s">
        <v>676</v>
      </c>
      <c r="G4" s="45" t="s">
        <v>237</v>
      </c>
      <c r="H4" s="45"/>
      <c r="I4" s="45"/>
      <c r="J4" s="45"/>
      <c r="K4" s="74"/>
      <c r="L4" s="45"/>
      <c r="M4" s="45"/>
      <c r="N4" s="45"/>
      <c r="O4" s="64"/>
      <c r="P4" s="74"/>
      <c r="Q4" s="46"/>
    </row>
    <row r="5" ht="18.75" customHeight="1" spans="1:17">
      <c r="A5" s="16"/>
      <c r="B5" s="75"/>
      <c r="C5" s="75"/>
      <c r="D5" s="75"/>
      <c r="E5" s="75"/>
      <c r="F5" s="75"/>
      <c r="G5" s="75" t="s">
        <v>56</v>
      </c>
      <c r="H5" s="75" t="s">
        <v>59</v>
      </c>
      <c r="I5" s="75" t="s">
        <v>677</v>
      </c>
      <c r="J5" s="75" t="s">
        <v>678</v>
      </c>
      <c r="K5" s="76" t="s">
        <v>679</v>
      </c>
      <c r="L5" s="89" t="s">
        <v>79</v>
      </c>
      <c r="M5" s="89"/>
      <c r="N5" s="89"/>
      <c r="O5" s="90"/>
      <c r="P5" s="91"/>
      <c r="Q5" s="77"/>
    </row>
    <row r="6" ht="30" customHeight="1" spans="1:17">
      <c r="A6" s="18"/>
      <c r="B6" s="77"/>
      <c r="C6" s="77"/>
      <c r="D6" s="77"/>
      <c r="E6" s="77"/>
      <c r="F6" s="77"/>
      <c r="G6" s="77"/>
      <c r="H6" s="77" t="s">
        <v>58</v>
      </c>
      <c r="I6" s="77"/>
      <c r="J6" s="77"/>
      <c r="K6" s="78"/>
      <c r="L6" s="77" t="s">
        <v>58</v>
      </c>
      <c r="M6" s="77" t="s">
        <v>65</v>
      </c>
      <c r="N6" s="77" t="s">
        <v>245</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c r="B8" s="81"/>
      <c r="C8" s="81"/>
      <c r="D8" s="81"/>
      <c r="E8" s="96"/>
      <c r="F8" s="23"/>
      <c r="G8" s="23"/>
      <c r="H8" s="23"/>
      <c r="I8" s="23"/>
      <c r="J8" s="23"/>
      <c r="K8" s="23"/>
      <c r="L8" s="23"/>
      <c r="M8" s="23"/>
      <c r="N8" s="23"/>
      <c r="O8" s="23"/>
      <c r="P8" s="23"/>
      <c r="Q8" s="23"/>
    </row>
    <row r="9" ht="18.75" customHeight="1" spans="1:17">
      <c r="A9" s="80"/>
      <c r="B9" s="81"/>
      <c r="C9" s="81"/>
      <c r="D9" s="81"/>
      <c r="E9" s="97"/>
      <c r="F9" s="23"/>
      <c r="G9" s="23"/>
      <c r="H9" s="23"/>
      <c r="I9" s="23"/>
      <c r="J9" s="23"/>
      <c r="K9" s="23"/>
      <c r="L9" s="23"/>
      <c r="M9" s="23"/>
      <c r="N9" s="23"/>
      <c r="O9" s="23"/>
      <c r="P9" s="23"/>
      <c r="Q9" s="23"/>
    </row>
    <row r="10" ht="18.75" customHeight="1" spans="1:17">
      <c r="A10" s="83" t="s">
        <v>168</v>
      </c>
      <c r="B10" s="84"/>
      <c r="C10" s="84"/>
      <c r="D10" s="84"/>
      <c r="E10" s="96"/>
      <c r="F10" s="23"/>
      <c r="G10" s="23"/>
      <c r="H10" s="23"/>
      <c r="I10" s="23"/>
      <c r="J10" s="23"/>
      <c r="K10" s="23"/>
      <c r="L10" s="23"/>
      <c r="M10" s="23"/>
      <c r="N10" s="23"/>
      <c r="O10" s="23"/>
      <c r="P10" s="23"/>
      <c r="Q10" s="23"/>
    </row>
    <row r="13" customHeight="1" spans="1:1">
      <c r="A13" s="38" t="s">
        <v>680</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C22" sqref="C2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9"/>
      <c r="M1" s="86"/>
      <c r="N1" s="87" t="s">
        <v>681</v>
      </c>
    </row>
    <row r="2" ht="34.5" customHeight="1" spans="1:14">
      <c r="A2" s="41" t="str">
        <f>"2025"&amp;"年部门政府购买服务预算表"</f>
        <v>2025年部门政府购买服务预算表</v>
      </c>
      <c r="B2" s="69"/>
      <c r="C2" s="52"/>
      <c r="D2" s="69"/>
      <c r="E2" s="69"/>
      <c r="F2" s="69"/>
      <c r="G2" s="69"/>
      <c r="H2" s="70"/>
      <c r="I2" s="69"/>
      <c r="J2" s="69"/>
      <c r="K2" s="69"/>
      <c r="L2" s="52"/>
      <c r="M2" s="70"/>
      <c r="N2" s="69"/>
    </row>
    <row r="3" ht="18.75" customHeight="1" spans="1:14">
      <c r="A3" s="59" t="str">
        <f>"单位名称："&amp;"双江拉祜族佤族布朗族傣族自治县林业和草原局"</f>
        <v>单位名称：双江拉祜族佤族布朗族傣族自治县林业和草原局</v>
      </c>
      <c r="B3" s="60"/>
      <c r="C3" s="71"/>
      <c r="D3" s="60"/>
      <c r="E3" s="60"/>
      <c r="F3" s="60"/>
      <c r="G3" s="60"/>
      <c r="H3" s="68"/>
      <c r="I3" s="62"/>
      <c r="J3" s="62"/>
      <c r="K3" s="62"/>
      <c r="L3" s="63"/>
      <c r="M3" s="88"/>
      <c r="N3" s="87" t="s">
        <v>217</v>
      </c>
    </row>
    <row r="4" ht="18.75" customHeight="1" spans="1:14">
      <c r="A4" s="11" t="s">
        <v>671</v>
      </c>
      <c r="B4" s="72" t="s">
        <v>682</v>
      </c>
      <c r="C4" s="73" t="s">
        <v>683</v>
      </c>
      <c r="D4" s="45" t="s">
        <v>237</v>
      </c>
      <c r="E4" s="45"/>
      <c r="F4" s="45"/>
      <c r="G4" s="45"/>
      <c r="H4" s="74"/>
      <c r="I4" s="45"/>
      <c r="J4" s="45"/>
      <c r="K4" s="45"/>
      <c r="L4" s="64"/>
      <c r="M4" s="74"/>
      <c r="N4" s="46"/>
    </row>
    <row r="5" ht="18.75" customHeight="1" spans="1:14">
      <c r="A5" s="16"/>
      <c r="B5" s="75"/>
      <c r="C5" s="76"/>
      <c r="D5" s="75" t="s">
        <v>56</v>
      </c>
      <c r="E5" s="75" t="s">
        <v>59</v>
      </c>
      <c r="F5" s="75" t="s">
        <v>677</v>
      </c>
      <c r="G5" s="75" t="s">
        <v>678</v>
      </c>
      <c r="H5" s="76" t="s">
        <v>679</v>
      </c>
      <c r="I5" s="89" t="s">
        <v>79</v>
      </c>
      <c r="J5" s="89"/>
      <c r="K5" s="89"/>
      <c r="L5" s="90"/>
      <c r="M5" s="91"/>
      <c r="N5" s="77"/>
    </row>
    <row r="6" ht="26.25" customHeight="1" spans="1:14">
      <c r="A6" s="18"/>
      <c r="B6" s="77"/>
      <c r="C6" s="78"/>
      <c r="D6" s="77"/>
      <c r="E6" s="77"/>
      <c r="F6" s="77"/>
      <c r="G6" s="77"/>
      <c r="H6" s="78"/>
      <c r="I6" s="77" t="s">
        <v>58</v>
      </c>
      <c r="J6" s="77" t="s">
        <v>65</v>
      </c>
      <c r="K6" s="77" t="s">
        <v>245</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168</v>
      </c>
      <c r="B10" s="84"/>
      <c r="C10" s="85"/>
      <c r="D10" s="23"/>
      <c r="E10" s="23"/>
      <c r="F10" s="23"/>
      <c r="G10" s="23"/>
      <c r="H10" s="23"/>
      <c r="I10" s="23"/>
      <c r="J10" s="23"/>
      <c r="K10" s="23"/>
      <c r="L10" s="23"/>
      <c r="M10" s="23"/>
      <c r="N10" s="23"/>
    </row>
    <row r="12" customHeight="1" spans="1:1">
      <c r="A12" s="38" t="s">
        <v>684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selection activeCell="D11" sqref="D11"/>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9"/>
      <c r="H1" s="39"/>
      <c r="I1" s="39" t="s">
        <v>685</v>
      </c>
    </row>
    <row r="2" ht="27.75" customHeight="1" spans="1:9">
      <c r="A2" s="58" t="str">
        <f>"2025"&amp;"年县对下转移支付预算表"</f>
        <v>2025年县对下转移支付预算表</v>
      </c>
      <c r="B2" s="6"/>
      <c r="C2" s="6"/>
      <c r="D2" s="6"/>
      <c r="E2" s="6"/>
      <c r="F2" s="6"/>
      <c r="G2" s="52"/>
      <c r="H2" s="52"/>
      <c r="I2" s="6"/>
    </row>
    <row r="3" ht="18.75" customHeight="1" spans="1:9">
      <c r="A3" s="59" t="str">
        <f>"单位名称："&amp;"双江拉祜族佤族布朗族傣族自治县林业和草原局"</f>
        <v>单位名称：双江拉祜族佤族布朗族傣族自治县林业和草原局</v>
      </c>
      <c r="B3" s="60"/>
      <c r="C3" s="60"/>
      <c r="D3" s="61"/>
      <c r="E3" s="62"/>
      <c r="G3" s="63"/>
      <c r="H3" s="63"/>
      <c r="I3" s="39" t="s">
        <v>217</v>
      </c>
    </row>
    <row r="4" ht="18.75" customHeight="1" spans="1:9">
      <c r="A4" s="31" t="s">
        <v>686</v>
      </c>
      <c r="B4" s="12" t="s">
        <v>237</v>
      </c>
      <c r="C4" s="13"/>
      <c r="D4" s="13"/>
      <c r="E4" s="12" t="s">
        <v>687</v>
      </c>
      <c r="F4" s="13"/>
      <c r="G4" s="64"/>
      <c r="H4" s="64"/>
      <c r="I4" s="14"/>
    </row>
    <row r="5" ht="18.75" customHeight="1" spans="1:9">
      <c r="A5" s="33"/>
      <c r="B5" s="32" t="s">
        <v>56</v>
      </c>
      <c r="C5" s="11" t="s">
        <v>59</v>
      </c>
      <c r="D5" s="65" t="s">
        <v>688</v>
      </c>
      <c r="E5" s="66" t="s">
        <v>689</v>
      </c>
      <c r="F5" s="66" t="s">
        <v>689</v>
      </c>
      <c r="G5" s="66" t="s">
        <v>689</v>
      </c>
      <c r="H5" s="66" t="s">
        <v>689</v>
      </c>
      <c r="I5" s="66" t="s">
        <v>689</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11" ht="20" customHeight="1" spans="1:1">
      <c r="A11" t="s">
        <v>690</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topLeftCell="A7" workbookViewId="0">
      <selection activeCell="C16" sqref="C16"/>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691</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"单位名称："&amp;"双江拉祜族佤族布朗族傣族自治县林业和草原局"</f>
        <v>单位名称：双江拉祜族佤族布朗族傣族自治县林业和草原局</v>
      </c>
      <c r="B3" s="3"/>
      <c r="C3" s="3"/>
      <c r="D3" s="3"/>
      <c r="E3" s="3"/>
      <c r="F3" s="38"/>
      <c r="G3" s="3"/>
      <c r="H3" s="38"/>
    </row>
    <row r="4" ht="18.75" customHeight="1" spans="1:10">
      <c r="A4" s="47" t="s">
        <v>428</v>
      </c>
      <c r="B4" s="47" t="s">
        <v>429</v>
      </c>
      <c r="C4" s="47" t="s">
        <v>430</v>
      </c>
      <c r="D4" s="47" t="s">
        <v>431</v>
      </c>
      <c r="E4" s="47" t="s">
        <v>432</v>
      </c>
      <c r="F4" s="53" t="s">
        <v>433</v>
      </c>
      <c r="G4" s="47" t="s">
        <v>434</v>
      </c>
      <c r="H4" s="53" t="s">
        <v>435</v>
      </c>
      <c r="I4" s="53" t="s">
        <v>436</v>
      </c>
      <c r="J4" s="47" t="s">
        <v>437</v>
      </c>
    </row>
    <row r="5" ht="18.75" customHeight="1" spans="1:10">
      <c r="A5" s="47">
        <v>1</v>
      </c>
      <c r="B5" s="47">
        <v>2</v>
      </c>
      <c r="C5" s="47">
        <v>3</v>
      </c>
      <c r="D5" s="47">
        <v>4</v>
      </c>
      <c r="E5" s="47">
        <v>5</v>
      </c>
      <c r="F5" s="53">
        <v>6</v>
      </c>
      <c r="G5" s="47">
        <v>7</v>
      </c>
      <c r="H5" s="53">
        <v>8</v>
      </c>
      <c r="I5" s="53">
        <v>9</v>
      </c>
      <c r="J5" s="47">
        <v>10</v>
      </c>
    </row>
    <row r="6" ht="18.75" customHeight="1" spans="1:10">
      <c r="A6" s="21"/>
      <c r="B6" s="48"/>
      <c r="C6" s="48"/>
      <c r="D6" s="48"/>
      <c r="E6" s="54"/>
      <c r="F6" s="55"/>
      <c r="G6" s="54"/>
      <c r="H6" s="55"/>
      <c r="I6" s="55"/>
      <c r="J6" s="54"/>
    </row>
    <row r="7" ht="18.75" customHeight="1" spans="1:10">
      <c r="A7" s="21"/>
      <c r="B7" s="21"/>
      <c r="C7" s="21"/>
      <c r="D7" s="21"/>
      <c r="E7" s="21"/>
      <c r="F7" s="56"/>
      <c r="G7" s="21"/>
      <c r="H7" s="21"/>
      <c r="I7" s="21"/>
      <c r="J7" s="21"/>
    </row>
    <row r="10" customHeight="1" spans="1:1">
      <c r="A10" t="s">
        <v>692</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D16" sqref="D16"/>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693</v>
      </c>
    </row>
    <row r="2" ht="34.5" customHeight="1" spans="1:8">
      <c r="A2" s="41" t="str">
        <f>"2025"&amp;"年新增资产配置表"</f>
        <v>2025年新增资产配置表</v>
      </c>
      <c r="B2" s="6"/>
      <c r="C2" s="6"/>
      <c r="D2" s="6"/>
      <c r="E2" s="6"/>
      <c r="F2" s="6"/>
      <c r="G2" s="6"/>
      <c r="H2" s="6"/>
    </row>
    <row r="3" ht="18.75" customHeight="1" spans="1:8">
      <c r="A3" s="42" t="str">
        <f>"单位名称："&amp;"双江拉祜族佤族布朗族傣族自治县林业和草原局"</f>
        <v>单位名称：双江拉祜族佤族布朗族傣族自治县林业和草原局</v>
      </c>
      <c r="B3" s="8"/>
      <c r="C3" s="3"/>
      <c r="H3" s="43" t="s">
        <v>217</v>
      </c>
    </row>
    <row r="4" ht="18.75" customHeight="1" spans="1:8">
      <c r="A4" s="11" t="s">
        <v>230</v>
      </c>
      <c r="B4" s="11" t="s">
        <v>694</v>
      </c>
      <c r="C4" s="11" t="s">
        <v>695</v>
      </c>
      <c r="D4" s="11" t="s">
        <v>696</v>
      </c>
      <c r="E4" s="11" t="s">
        <v>697</v>
      </c>
      <c r="F4" s="44" t="s">
        <v>698</v>
      </c>
      <c r="G4" s="45"/>
      <c r="H4" s="46"/>
    </row>
    <row r="5" ht="18.75" customHeight="1" spans="1:8">
      <c r="A5" s="18"/>
      <c r="B5" s="18"/>
      <c r="C5" s="18"/>
      <c r="D5" s="18"/>
      <c r="E5" s="18"/>
      <c r="F5" s="47" t="s">
        <v>675</v>
      </c>
      <c r="G5" s="47" t="s">
        <v>699</v>
      </c>
      <c r="H5" s="47" t="s">
        <v>700</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6" t="s">
        <v>56</v>
      </c>
      <c r="B8" s="50"/>
      <c r="C8" s="50"/>
      <c r="D8" s="50"/>
      <c r="E8" s="51"/>
      <c r="F8" s="49"/>
      <c r="G8" s="23"/>
      <c r="H8" s="23"/>
    </row>
    <row r="10" ht="16" customHeight="1" spans="1:1">
      <c r="A10" t="s">
        <v>701</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E17" sqref="E1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702</v>
      </c>
    </row>
    <row r="2" ht="42.75" customHeight="1" spans="1:11">
      <c r="A2" s="5" t="str">
        <f>"2025"&amp;"年中央和省、市转移支付补助项目支出预算表"</f>
        <v>2025年中央和省、市转移支付补助项目支出预算表</v>
      </c>
      <c r="B2" s="6"/>
      <c r="C2" s="6"/>
      <c r="D2" s="6"/>
      <c r="E2" s="6"/>
      <c r="F2" s="6"/>
      <c r="G2" s="6"/>
      <c r="H2" s="6"/>
      <c r="I2" s="6"/>
      <c r="J2" s="6"/>
      <c r="K2" s="6"/>
    </row>
    <row r="3" ht="18.75" customHeight="1" spans="1:11">
      <c r="A3" s="7" t="str">
        <f>"单位名称："&amp;"双江拉祜族佤族布朗族傣族自治县林业和草原局"</f>
        <v>单位名称：双江拉祜族佤族布朗族傣族自治县林业和草原局</v>
      </c>
      <c r="B3" s="8"/>
      <c r="C3" s="8"/>
      <c r="D3" s="8"/>
      <c r="E3" s="8"/>
      <c r="F3" s="8"/>
      <c r="G3" s="8"/>
      <c r="H3" s="9"/>
      <c r="I3" s="9"/>
      <c r="J3" s="9"/>
      <c r="K3" s="4" t="s">
        <v>217</v>
      </c>
    </row>
    <row r="4" ht="18.75" customHeight="1" spans="1:11">
      <c r="A4" s="10" t="s">
        <v>332</v>
      </c>
      <c r="B4" s="10" t="s">
        <v>232</v>
      </c>
      <c r="C4" s="10" t="s">
        <v>333</v>
      </c>
      <c r="D4" s="11" t="s">
        <v>233</v>
      </c>
      <c r="E4" s="11" t="s">
        <v>234</v>
      </c>
      <c r="F4" s="11" t="s">
        <v>334</v>
      </c>
      <c r="G4" s="11" t="s">
        <v>335</v>
      </c>
      <c r="H4" s="31" t="s">
        <v>56</v>
      </c>
      <c r="I4" s="12" t="s">
        <v>703</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168</v>
      </c>
      <c r="B10" s="36"/>
      <c r="C10" s="36"/>
      <c r="D10" s="36"/>
      <c r="E10" s="36"/>
      <c r="F10" s="36"/>
      <c r="G10" s="37"/>
      <c r="H10" s="23"/>
      <c r="I10" s="23"/>
      <c r="J10" s="23"/>
      <c r="K10" s="23"/>
    </row>
    <row r="12" customHeight="1" spans="1:1">
      <c r="A12" s="38" t="s">
        <v>704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workbookViewId="0">
      <selection activeCell="A13" sqref="A1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705</v>
      </c>
    </row>
    <row r="2" ht="36.75" customHeight="1" spans="1:7">
      <c r="A2" s="5" t="str">
        <f>"2025"&amp;"年部门项目中期规划预算表"</f>
        <v>2025年部门项目中期规划预算表</v>
      </c>
      <c r="B2" s="6"/>
      <c r="C2" s="6"/>
      <c r="D2" s="6"/>
      <c r="E2" s="6"/>
      <c r="F2" s="6"/>
      <c r="G2" s="6"/>
    </row>
    <row r="3" ht="18.75" customHeight="1" spans="1:7">
      <c r="A3" s="7" t="str">
        <f>"单位名称："&amp;"双江拉祜族佤族布朗族傣族自治县林业和草原局"</f>
        <v>单位名称：双江拉祜族佤族布朗族傣族自治县林业和草原局</v>
      </c>
      <c r="B3" s="8"/>
      <c r="C3" s="8"/>
      <c r="D3" s="8"/>
      <c r="E3" s="9"/>
      <c r="F3" s="9"/>
      <c r="G3" s="4" t="s">
        <v>217</v>
      </c>
    </row>
    <row r="4" ht="18.75" customHeight="1" spans="1:7">
      <c r="A4" s="10" t="s">
        <v>333</v>
      </c>
      <c r="B4" s="10" t="s">
        <v>332</v>
      </c>
      <c r="C4" s="10" t="s">
        <v>232</v>
      </c>
      <c r="D4" s="11" t="s">
        <v>706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5749900</v>
      </c>
      <c r="F8" s="23"/>
      <c r="G8" s="23"/>
    </row>
    <row r="9" ht="18.75" customHeight="1" spans="1:7">
      <c r="A9" s="24" t="s">
        <v>71</v>
      </c>
      <c r="B9" s="21"/>
      <c r="C9" s="21"/>
      <c r="D9" s="21"/>
      <c r="E9" s="23">
        <v>5749900</v>
      </c>
      <c r="F9" s="23"/>
      <c r="G9" s="23"/>
    </row>
    <row r="10" ht="18.75" customHeight="1" spans="1:7">
      <c r="A10" s="25"/>
      <c r="B10" s="21" t="s">
        <v>707</v>
      </c>
      <c r="C10" s="21" t="s">
        <v>419</v>
      </c>
      <c r="D10" s="21" t="s">
        <v>708</v>
      </c>
      <c r="E10" s="23">
        <v>400000</v>
      </c>
      <c r="F10" s="23"/>
      <c r="G10" s="23"/>
    </row>
    <row r="11" ht="18.75" customHeight="1" spans="1:7">
      <c r="A11" s="25"/>
      <c r="B11" s="21" t="s">
        <v>707</v>
      </c>
      <c r="C11" s="21" t="s">
        <v>375</v>
      </c>
      <c r="D11" s="21" t="s">
        <v>708</v>
      </c>
      <c r="E11" s="23">
        <v>200000</v>
      </c>
      <c r="F11" s="23"/>
      <c r="G11" s="23"/>
    </row>
    <row r="12" ht="18.75" customHeight="1" spans="1:7">
      <c r="A12" s="25"/>
      <c r="B12" s="21" t="s">
        <v>707</v>
      </c>
      <c r="C12" s="21" t="s">
        <v>403</v>
      </c>
      <c r="D12" s="21" t="s">
        <v>708</v>
      </c>
      <c r="E12" s="23">
        <v>251900</v>
      </c>
      <c r="F12" s="23"/>
      <c r="G12" s="23"/>
    </row>
    <row r="13" ht="18.75" customHeight="1" spans="1:7">
      <c r="A13" s="25"/>
      <c r="B13" s="21" t="s">
        <v>707</v>
      </c>
      <c r="C13" s="21" t="s">
        <v>401</v>
      </c>
      <c r="D13" s="21" t="s">
        <v>708</v>
      </c>
      <c r="E13" s="23">
        <v>200000</v>
      </c>
      <c r="F13" s="23"/>
      <c r="G13" s="23"/>
    </row>
    <row r="14" ht="18.75" customHeight="1" spans="1:7">
      <c r="A14" s="25"/>
      <c r="B14" s="21" t="s">
        <v>707</v>
      </c>
      <c r="C14" s="21" t="s">
        <v>409</v>
      </c>
      <c r="D14" s="21" t="s">
        <v>708</v>
      </c>
      <c r="E14" s="23">
        <v>160000</v>
      </c>
      <c r="F14" s="23"/>
      <c r="G14" s="23"/>
    </row>
    <row r="15" ht="18.75" customHeight="1" spans="1:7">
      <c r="A15" s="25"/>
      <c r="B15" s="21" t="s">
        <v>707</v>
      </c>
      <c r="C15" s="21" t="s">
        <v>407</v>
      </c>
      <c r="D15" s="21" t="s">
        <v>708</v>
      </c>
      <c r="E15" s="23">
        <v>468000</v>
      </c>
      <c r="F15" s="23"/>
      <c r="G15" s="23"/>
    </row>
    <row r="16" ht="18.75" customHeight="1" spans="1:7">
      <c r="A16" s="25"/>
      <c r="B16" s="21" t="s">
        <v>707</v>
      </c>
      <c r="C16" s="21" t="s">
        <v>389</v>
      </c>
      <c r="D16" s="21" t="s">
        <v>708</v>
      </c>
      <c r="E16" s="23">
        <v>50000</v>
      </c>
      <c r="F16" s="23"/>
      <c r="G16" s="23"/>
    </row>
    <row r="17" ht="18.75" customHeight="1" spans="1:7">
      <c r="A17" s="25"/>
      <c r="B17" s="21" t="s">
        <v>707</v>
      </c>
      <c r="C17" s="21" t="s">
        <v>387</v>
      </c>
      <c r="D17" s="21" t="s">
        <v>708</v>
      </c>
      <c r="E17" s="23">
        <v>500000</v>
      </c>
      <c r="F17" s="23"/>
      <c r="G17" s="23"/>
    </row>
    <row r="18" ht="18.75" customHeight="1" spans="1:7">
      <c r="A18" s="25"/>
      <c r="B18" s="21" t="s">
        <v>707</v>
      </c>
      <c r="C18" s="21" t="s">
        <v>425</v>
      </c>
      <c r="D18" s="21" t="s">
        <v>708</v>
      </c>
      <c r="E18" s="23">
        <v>150000</v>
      </c>
      <c r="F18" s="23"/>
      <c r="G18" s="23"/>
    </row>
    <row r="19" ht="18.75" customHeight="1" spans="1:7">
      <c r="A19" s="25"/>
      <c r="B19" s="21" t="s">
        <v>707</v>
      </c>
      <c r="C19" s="21" t="s">
        <v>385</v>
      </c>
      <c r="D19" s="21" t="s">
        <v>708</v>
      </c>
      <c r="E19" s="23">
        <v>100000</v>
      </c>
      <c r="F19" s="23"/>
      <c r="G19" s="23"/>
    </row>
    <row r="20" ht="18.75" customHeight="1" spans="1:7">
      <c r="A20" s="25"/>
      <c r="B20" s="21" t="s">
        <v>707</v>
      </c>
      <c r="C20" s="21" t="s">
        <v>397</v>
      </c>
      <c r="D20" s="21" t="s">
        <v>708</v>
      </c>
      <c r="E20" s="23">
        <v>300000</v>
      </c>
      <c r="F20" s="23"/>
      <c r="G20" s="23"/>
    </row>
    <row r="21" ht="18.75" customHeight="1" spans="1:7">
      <c r="A21" s="25"/>
      <c r="B21" s="21" t="s">
        <v>707</v>
      </c>
      <c r="C21" s="21" t="s">
        <v>421</v>
      </c>
      <c r="D21" s="21" t="s">
        <v>708</v>
      </c>
      <c r="E21" s="23">
        <v>100000</v>
      </c>
      <c r="F21" s="23"/>
      <c r="G21" s="23"/>
    </row>
    <row r="22" ht="18.75" customHeight="1" spans="1:7">
      <c r="A22" s="25"/>
      <c r="B22" s="21" t="s">
        <v>707</v>
      </c>
      <c r="C22" s="21" t="s">
        <v>383</v>
      </c>
      <c r="D22" s="21" t="s">
        <v>708</v>
      </c>
      <c r="E22" s="23">
        <v>100000</v>
      </c>
      <c r="F22" s="23"/>
      <c r="G22" s="23"/>
    </row>
    <row r="23" ht="18.75" customHeight="1" spans="1:7">
      <c r="A23" s="25"/>
      <c r="B23" s="21" t="s">
        <v>707</v>
      </c>
      <c r="C23" s="21" t="s">
        <v>377</v>
      </c>
      <c r="D23" s="21" t="s">
        <v>708</v>
      </c>
      <c r="E23" s="23">
        <v>100000</v>
      </c>
      <c r="F23" s="23"/>
      <c r="G23" s="23"/>
    </row>
    <row r="24" ht="18.75" customHeight="1" spans="1:7">
      <c r="A24" s="25"/>
      <c r="B24" s="21" t="s">
        <v>707</v>
      </c>
      <c r="C24" s="21" t="s">
        <v>411</v>
      </c>
      <c r="D24" s="21" t="s">
        <v>708</v>
      </c>
      <c r="E24" s="23">
        <v>300000</v>
      </c>
      <c r="F24" s="23"/>
      <c r="G24" s="23"/>
    </row>
    <row r="25" ht="18.75" customHeight="1" spans="1:7">
      <c r="A25" s="25"/>
      <c r="B25" s="21" t="s">
        <v>707</v>
      </c>
      <c r="C25" s="21" t="s">
        <v>393</v>
      </c>
      <c r="D25" s="21" t="s">
        <v>708</v>
      </c>
      <c r="E25" s="23">
        <v>1000000</v>
      </c>
      <c r="F25" s="23"/>
      <c r="G25" s="23"/>
    </row>
    <row r="26" ht="18.75" customHeight="1" spans="1:7">
      <c r="A26" s="25"/>
      <c r="B26" s="21" t="s">
        <v>707</v>
      </c>
      <c r="C26" s="21" t="s">
        <v>399</v>
      </c>
      <c r="D26" s="21" t="s">
        <v>708</v>
      </c>
      <c r="E26" s="23">
        <v>100000</v>
      </c>
      <c r="F26" s="23"/>
      <c r="G26" s="23"/>
    </row>
    <row r="27" ht="18.75" customHeight="1" spans="1:7">
      <c r="A27" s="25"/>
      <c r="B27" s="21" t="s">
        <v>707</v>
      </c>
      <c r="C27" s="21" t="s">
        <v>423</v>
      </c>
      <c r="D27" s="21" t="s">
        <v>708</v>
      </c>
      <c r="E27" s="23">
        <v>200000</v>
      </c>
      <c r="F27" s="23"/>
      <c r="G27" s="23"/>
    </row>
    <row r="28" ht="18.75" customHeight="1" spans="1:7">
      <c r="A28" s="25"/>
      <c r="B28" s="21" t="s">
        <v>707</v>
      </c>
      <c r="C28" s="21" t="s">
        <v>379</v>
      </c>
      <c r="D28" s="21" t="s">
        <v>708</v>
      </c>
      <c r="E28" s="23">
        <v>100000</v>
      </c>
      <c r="F28" s="23"/>
      <c r="G28" s="23"/>
    </row>
    <row r="29" ht="18.75" customHeight="1" spans="1:7">
      <c r="A29" s="25"/>
      <c r="B29" s="21" t="s">
        <v>707</v>
      </c>
      <c r="C29" s="21" t="s">
        <v>343</v>
      </c>
      <c r="D29" s="21" t="s">
        <v>708</v>
      </c>
      <c r="E29" s="23">
        <v>500000</v>
      </c>
      <c r="F29" s="23"/>
      <c r="G29" s="23"/>
    </row>
    <row r="30" ht="18.75" customHeight="1" spans="1:7">
      <c r="A30" s="25"/>
      <c r="B30" s="21" t="s">
        <v>707</v>
      </c>
      <c r="C30" s="21" t="s">
        <v>338</v>
      </c>
      <c r="D30" s="21" t="s">
        <v>708</v>
      </c>
      <c r="E30" s="23">
        <v>470000</v>
      </c>
      <c r="F30" s="23"/>
      <c r="G30" s="23"/>
    </row>
    <row r="31" ht="18.75" customHeight="1" spans="1:7">
      <c r="A31" s="26" t="s">
        <v>56</v>
      </c>
      <c r="B31" s="27" t="s">
        <v>709</v>
      </c>
      <c r="C31" s="27"/>
      <c r="D31" s="28"/>
      <c r="E31" s="23">
        <v>5749900</v>
      </c>
      <c r="F31" s="23"/>
      <c r="G31" s="23"/>
    </row>
  </sheetData>
  <mergeCells count="11">
    <mergeCell ref="A2:G2"/>
    <mergeCell ref="A3:D3"/>
    <mergeCell ref="E4:G4"/>
    <mergeCell ref="A31:D3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G19" sqref="G19"/>
    </sheetView>
  </sheetViews>
  <sheetFormatPr defaultColWidth="9.14285714285714" defaultRowHeight="14.25" customHeight="1"/>
  <cols>
    <col min="1" max="1" width="21.1428571428571" customWidth="1"/>
    <col min="2" max="2" width="35.2857142857143" customWidth="1"/>
    <col min="3" max="5" width="17.8571428571429" customWidth="1"/>
    <col min="6" max="19" width="16" customWidth="1"/>
  </cols>
  <sheetData>
    <row r="1" ht="15" customHeight="1" spans="10:19">
      <c r="J1" s="197"/>
      <c r="O1" s="67"/>
      <c r="P1" s="67"/>
      <c r="Q1" s="67"/>
      <c r="R1" s="67"/>
      <c r="S1" s="39"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8"/>
      <c r="P2" s="198"/>
      <c r="Q2" s="198"/>
      <c r="R2" s="198"/>
      <c r="S2" s="198"/>
    </row>
    <row r="3" ht="18.75" customHeight="1" spans="1:19">
      <c r="A3" s="42" t="str">
        <f>"单位名称："&amp;"双江拉祜族佤族布朗族傣族自治县林业和草原局"</f>
        <v>单位名称：双江拉祜族佤族布朗族傣族自治县林业和草原局</v>
      </c>
      <c r="B3" s="93"/>
      <c r="C3" s="93"/>
      <c r="D3" s="93"/>
      <c r="E3" s="93"/>
      <c r="F3" s="93"/>
      <c r="G3" s="93"/>
      <c r="H3" s="93"/>
      <c r="I3" s="93"/>
      <c r="J3" s="71"/>
      <c r="K3" s="93"/>
      <c r="L3" s="93"/>
      <c r="M3" s="93"/>
      <c r="N3" s="93"/>
      <c r="O3" s="71"/>
      <c r="P3" s="71"/>
      <c r="Q3" s="71"/>
      <c r="R3" s="71"/>
      <c r="S3" s="39" t="s">
        <v>1</v>
      </c>
    </row>
    <row r="4" ht="18.75" customHeight="1" spans="1:19">
      <c r="A4" s="181" t="s">
        <v>54</v>
      </c>
      <c r="B4" s="182" t="s">
        <v>55</v>
      </c>
      <c r="C4" s="182" t="s">
        <v>56</v>
      </c>
      <c r="D4" s="183" t="s">
        <v>57</v>
      </c>
      <c r="E4" s="184"/>
      <c r="F4" s="184"/>
      <c r="G4" s="184"/>
      <c r="H4" s="184"/>
      <c r="I4" s="184"/>
      <c r="J4" s="199"/>
      <c r="K4" s="184"/>
      <c r="L4" s="184"/>
      <c r="M4" s="184"/>
      <c r="N4" s="200"/>
      <c r="O4" s="183" t="s">
        <v>46</v>
      </c>
      <c r="P4" s="183"/>
      <c r="Q4" s="183"/>
      <c r="R4" s="183"/>
      <c r="S4" s="203"/>
    </row>
    <row r="5" ht="18.75" customHeight="1" spans="1:19">
      <c r="A5" s="185"/>
      <c r="B5" s="186"/>
      <c r="C5" s="186"/>
      <c r="D5" s="187" t="s">
        <v>58</v>
      </c>
      <c r="E5" s="187" t="s">
        <v>59</v>
      </c>
      <c r="F5" s="187" t="s">
        <v>60</v>
      </c>
      <c r="G5" s="187" t="s">
        <v>61</v>
      </c>
      <c r="H5" s="187" t="s">
        <v>62</v>
      </c>
      <c r="I5" s="201" t="s">
        <v>63</v>
      </c>
      <c r="J5" s="201"/>
      <c r="K5" s="201"/>
      <c r="L5" s="201"/>
      <c r="M5" s="201"/>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2"/>
      <c r="P6" s="202"/>
      <c r="Q6" s="202"/>
      <c r="R6" s="202"/>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42335231.23</v>
      </c>
      <c r="D8" s="23">
        <v>23388334.94</v>
      </c>
      <c r="E8" s="23">
        <v>23388334.94</v>
      </c>
      <c r="F8" s="23"/>
      <c r="G8" s="23"/>
      <c r="H8" s="23"/>
      <c r="I8" s="23"/>
      <c r="J8" s="23"/>
      <c r="K8" s="23"/>
      <c r="L8" s="23"/>
      <c r="M8" s="23"/>
      <c r="N8" s="23"/>
      <c r="O8" s="23">
        <v>18946896.29</v>
      </c>
      <c r="P8" s="23">
        <v>18946896.29</v>
      </c>
      <c r="Q8" s="23"/>
      <c r="R8" s="23"/>
      <c r="S8" s="23"/>
    </row>
    <row r="9" ht="18.75" customHeight="1" spans="1:19">
      <c r="A9" s="193" t="s">
        <v>72</v>
      </c>
      <c r="B9" s="194" t="s">
        <v>71</v>
      </c>
      <c r="C9" s="23">
        <v>42335231.23</v>
      </c>
      <c r="D9" s="23">
        <v>23388334.94</v>
      </c>
      <c r="E9" s="23">
        <v>23388334.94</v>
      </c>
      <c r="F9" s="23"/>
      <c r="G9" s="23"/>
      <c r="H9" s="23"/>
      <c r="I9" s="23"/>
      <c r="J9" s="23"/>
      <c r="K9" s="23"/>
      <c r="L9" s="23"/>
      <c r="M9" s="23"/>
      <c r="N9" s="23"/>
      <c r="O9" s="23">
        <v>18946896.29</v>
      </c>
      <c r="P9" s="23">
        <v>18946896.29</v>
      </c>
      <c r="Q9" s="23"/>
      <c r="R9" s="23"/>
      <c r="S9" s="23"/>
    </row>
    <row r="10" ht="18.75" customHeight="1" spans="1:19">
      <c r="A10" s="195" t="s">
        <v>56</v>
      </c>
      <c r="B10" s="196"/>
      <c r="C10" s="23">
        <v>42335231.23</v>
      </c>
      <c r="D10" s="23">
        <v>23388334.94</v>
      </c>
      <c r="E10" s="23">
        <v>23388334.94</v>
      </c>
      <c r="F10" s="23"/>
      <c r="G10" s="23"/>
      <c r="H10" s="23"/>
      <c r="I10" s="23"/>
      <c r="J10" s="23"/>
      <c r="K10" s="23"/>
      <c r="L10" s="23"/>
      <c r="M10" s="23"/>
      <c r="N10" s="23"/>
      <c r="O10" s="23">
        <v>18946896.29</v>
      </c>
      <c r="P10" s="23">
        <v>18946896.29</v>
      </c>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9"/>
  <sheetViews>
    <sheetView showZeros="0" topLeftCell="A28" workbookViewId="0">
      <selection activeCell="C42" sqref="C42"/>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9"/>
      <c r="E1" s="1"/>
      <c r="F1" s="1"/>
      <c r="G1" s="1"/>
      <c r="H1" s="169"/>
      <c r="I1" s="1"/>
      <c r="J1" s="169"/>
      <c r="K1" s="1"/>
      <c r="L1" s="1"/>
      <c r="M1" s="1"/>
      <c r="N1" s="1"/>
      <c r="O1" s="40" t="s">
        <v>73</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"单位名称："&amp;"双江拉祜族佤族布朗族傣族自治县林业和草原局"</f>
        <v>单位名称：双江拉祜族佤族布朗族傣族自治县林业和草原局</v>
      </c>
      <c r="B3" s="172"/>
      <c r="C3" s="62"/>
      <c r="D3" s="30"/>
      <c r="E3" s="62"/>
      <c r="F3" s="62"/>
      <c r="G3" s="62"/>
      <c r="H3" s="30"/>
      <c r="I3" s="62"/>
      <c r="J3" s="30"/>
      <c r="K3" s="62"/>
      <c r="L3" s="62"/>
      <c r="M3" s="179"/>
      <c r="N3" s="179"/>
      <c r="O3" s="40" t="s">
        <v>1</v>
      </c>
    </row>
    <row r="4" ht="18.75" customHeight="1" spans="1:15">
      <c r="A4" s="10" t="s">
        <v>74</v>
      </c>
      <c r="B4" s="10" t="s">
        <v>75</v>
      </c>
      <c r="C4" s="10" t="s">
        <v>56</v>
      </c>
      <c r="D4" s="12" t="s">
        <v>59</v>
      </c>
      <c r="E4" s="74" t="s">
        <v>76</v>
      </c>
      <c r="F4" s="136" t="s">
        <v>77</v>
      </c>
      <c r="G4" s="10" t="s">
        <v>60</v>
      </c>
      <c r="H4" s="10" t="s">
        <v>61</v>
      </c>
      <c r="I4" s="10" t="s">
        <v>78</v>
      </c>
      <c r="J4" s="12" t="s">
        <v>79</v>
      </c>
      <c r="K4" s="13"/>
      <c r="L4" s="13"/>
      <c r="M4" s="13"/>
      <c r="N4" s="13"/>
      <c r="O4" s="14"/>
    </row>
    <row r="5" ht="30" customHeight="1" spans="1:15">
      <c r="A5" s="18"/>
      <c r="B5" s="18"/>
      <c r="C5" s="18"/>
      <c r="D5" s="66" t="s">
        <v>58</v>
      </c>
      <c r="E5" s="92" t="s">
        <v>76</v>
      </c>
      <c r="F5" s="92" t="s">
        <v>77</v>
      </c>
      <c r="G5" s="18"/>
      <c r="H5" s="18"/>
      <c r="I5" s="18"/>
      <c r="J5" s="66" t="s">
        <v>58</v>
      </c>
      <c r="K5" s="47" t="s">
        <v>80</v>
      </c>
      <c r="L5" s="47" t="s">
        <v>81</v>
      </c>
      <c r="M5" s="47" t="s">
        <v>82</v>
      </c>
      <c r="N5" s="47" t="s">
        <v>83</v>
      </c>
      <c r="O5" s="47" t="s">
        <v>84</v>
      </c>
    </row>
    <row r="6" ht="18.75" customHeight="1" spans="1:15">
      <c r="A6" s="115">
        <v>1</v>
      </c>
      <c r="B6" s="115">
        <v>2</v>
      </c>
      <c r="C6" s="66">
        <v>3</v>
      </c>
      <c r="D6" s="66">
        <v>4</v>
      </c>
      <c r="E6" s="66">
        <v>5</v>
      </c>
      <c r="F6" s="66">
        <v>6</v>
      </c>
      <c r="G6" s="66">
        <v>7</v>
      </c>
      <c r="H6" s="66">
        <v>8</v>
      </c>
      <c r="I6" s="66">
        <v>9</v>
      </c>
      <c r="J6" s="66">
        <v>10</v>
      </c>
      <c r="K6" s="66">
        <v>11</v>
      </c>
      <c r="L6" s="66">
        <v>12</v>
      </c>
      <c r="M6" s="66">
        <v>13</v>
      </c>
      <c r="N6" s="66">
        <v>14</v>
      </c>
      <c r="O6" s="66">
        <v>15</v>
      </c>
    </row>
    <row r="7" ht="18.75" customHeight="1" spans="1:15">
      <c r="A7" s="130" t="s">
        <v>85</v>
      </c>
      <c r="B7" s="158" t="s">
        <v>86</v>
      </c>
      <c r="C7" s="23">
        <v>3467463.25</v>
      </c>
      <c r="D7" s="23">
        <v>3467463.25</v>
      </c>
      <c r="E7" s="23">
        <v>3467463.25</v>
      </c>
      <c r="F7" s="23"/>
      <c r="G7" s="23"/>
      <c r="H7" s="23"/>
      <c r="I7" s="23"/>
      <c r="J7" s="23"/>
      <c r="K7" s="23"/>
      <c r="L7" s="23"/>
      <c r="M7" s="23"/>
      <c r="N7" s="23"/>
      <c r="O7" s="23"/>
    </row>
    <row r="8" ht="18.75" customHeight="1" spans="1:15">
      <c r="A8" s="173" t="s">
        <v>87</v>
      </c>
      <c r="B8" s="211" t="s">
        <v>88</v>
      </c>
      <c r="C8" s="23">
        <v>2837974.24</v>
      </c>
      <c r="D8" s="23">
        <v>2837974.24</v>
      </c>
      <c r="E8" s="23">
        <v>2837974.24</v>
      </c>
      <c r="F8" s="23"/>
      <c r="G8" s="23"/>
      <c r="H8" s="23"/>
      <c r="I8" s="23"/>
      <c r="J8" s="23"/>
      <c r="K8" s="23"/>
      <c r="L8" s="23"/>
      <c r="M8" s="23"/>
      <c r="N8" s="23"/>
      <c r="O8" s="23"/>
    </row>
    <row r="9" ht="18.75" customHeight="1" spans="1:15">
      <c r="A9" s="175" t="s">
        <v>89</v>
      </c>
      <c r="B9" s="212" t="s">
        <v>90</v>
      </c>
      <c r="C9" s="23">
        <v>1342000</v>
      </c>
      <c r="D9" s="23">
        <v>1342000</v>
      </c>
      <c r="E9" s="23">
        <v>1342000</v>
      </c>
      <c r="F9" s="23"/>
      <c r="G9" s="23"/>
      <c r="H9" s="23"/>
      <c r="I9" s="23"/>
      <c r="J9" s="23"/>
      <c r="K9" s="23"/>
      <c r="L9" s="23"/>
      <c r="M9" s="23"/>
      <c r="N9" s="23"/>
      <c r="O9" s="23"/>
    </row>
    <row r="10" ht="18.75" customHeight="1" spans="1:15">
      <c r="A10" s="175" t="s">
        <v>91</v>
      </c>
      <c r="B10" s="212" t="s">
        <v>92</v>
      </c>
      <c r="C10" s="23">
        <v>1495974.24</v>
      </c>
      <c r="D10" s="23">
        <v>1495974.24</v>
      </c>
      <c r="E10" s="23">
        <v>1495974.24</v>
      </c>
      <c r="F10" s="23"/>
      <c r="G10" s="23"/>
      <c r="H10" s="23"/>
      <c r="I10" s="23"/>
      <c r="J10" s="23"/>
      <c r="K10" s="23"/>
      <c r="L10" s="23"/>
      <c r="M10" s="23"/>
      <c r="N10" s="23"/>
      <c r="O10" s="23"/>
    </row>
    <row r="11" ht="18.75" customHeight="1" spans="1:15">
      <c r="A11" s="173" t="s">
        <v>93</v>
      </c>
      <c r="B11" s="211" t="s">
        <v>94</v>
      </c>
      <c r="C11" s="23">
        <v>443563</v>
      </c>
      <c r="D11" s="23">
        <v>443563</v>
      </c>
      <c r="E11" s="23">
        <v>443563</v>
      </c>
      <c r="F11" s="23"/>
      <c r="G11" s="23"/>
      <c r="H11" s="23"/>
      <c r="I11" s="23"/>
      <c r="J11" s="23"/>
      <c r="K11" s="23"/>
      <c r="L11" s="23"/>
      <c r="M11" s="23"/>
      <c r="N11" s="23"/>
      <c r="O11" s="23"/>
    </row>
    <row r="12" ht="18.75" customHeight="1" spans="1:15">
      <c r="A12" s="175" t="s">
        <v>95</v>
      </c>
      <c r="B12" s="212" t="s">
        <v>96</v>
      </c>
      <c r="C12" s="23">
        <v>443563</v>
      </c>
      <c r="D12" s="23">
        <v>443563</v>
      </c>
      <c r="E12" s="23">
        <v>443563</v>
      </c>
      <c r="F12" s="23"/>
      <c r="G12" s="23"/>
      <c r="H12" s="23"/>
      <c r="I12" s="23"/>
      <c r="J12" s="23"/>
      <c r="K12" s="23"/>
      <c r="L12" s="23"/>
      <c r="M12" s="23"/>
      <c r="N12" s="23"/>
      <c r="O12" s="23"/>
    </row>
    <row r="13" ht="18.75" customHeight="1" spans="1:15">
      <c r="A13" s="173" t="s">
        <v>97</v>
      </c>
      <c r="B13" s="211" t="s">
        <v>98</v>
      </c>
      <c r="C13" s="23">
        <v>127840</v>
      </c>
      <c r="D13" s="23">
        <v>127840</v>
      </c>
      <c r="E13" s="23">
        <v>127840</v>
      </c>
      <c r="F13" s="23"/>
      <c r="G13" s="23"/>
      <c r="H13" s="23"/>
      <c r="I13" s="23"/>
      <c r="J13" s="23"/>
      <c r="K13" s="23"/>
      <c r="L13" s="23"/>
      <c r="M13" s="23"/>
      <c r="N13" s="23"/>
      <c r="O13" s="23"/>
    </row>
    <row r="14" ht="18.75" customHeight="1" spans="1:15">
      <c r="A14" s="175" t="s">
        <v>99</v>
      </c>
      <c r="B14" s="212" t="s">
        <v>100</v>
      </c>
      <c r="C14" s="23">
        <v>127840</v>
      </c>
      <c r="D14" s="23">
        <v>127840</v>
      </c>
      <c r="E14" s="23">
        <v>127840</v>
      </c>
      <c r="F14" s="23"/>
      <c r="G14" s="23"/>
      <c r="H14" s="23"/>
      <c r="I14" s="23"/>
      <c r="J14" s="23"/>
      <c r="K14" s="23"/>
      <c r="L14" s="23"/>
      <c r="M14" s="23"/>
      <c r="N14" s="23"/>
      <c r="O14" s="23"/>
    </row>
    <row r="15" ht="18.75" customHeight="1" spans="1:15">
      <c r="A15" s="173" t="s">
        <v>101</v>
      </c>
      <c r="B15" s="211" t="s">
        <v>102</v>
      </c>
      <c r="C15" s="23">
        <v>58086.01</v>
      </c>
      <c r="D15" s="23">
        <v>58086.01</v>
      </c>
      <c r="E15" s="23">
        <v>58086.01</v>
      </c>
      <c r="F15" s="23"/>
      <c r="G15" s="23"/>
      <c r="H15" s="23"/>
      <c r="I15" s="23"/>
      <c r="J15" s="23"/>
      <c r="K15" s="23"/>
      <c r="L15" s="23"/>
      <c r="M15" s="23"/>
      <c r="N15" s="23"/>
      <c r="O15" s="23"/>
    </row>
    <row r="16" ht="18.75" customHeight="1" spans="1:15">
      <c r="A16" s="175" t="s">
        <v>103</v>
      </c>
      <c r="B16" s="212" t="s">
        <v>102</v>
      </c>
      <c r="C16" s="23">
        <v>58086.01</v>
      </c>
      <c r="D16" s="23">
        <v>58086.01</v>
      </c>
      <c r="E16" s="23">
        <v>58086.01</v>
      </c>
      <c r="F16" s="23"/>
      <c r="G16" s="23"/>
      <c r="H16" s="23"/>
      <c r="I16" s="23"/>
      <c r="J16" s="23"/>
      <c r="K16" s="23"/>
      <c r="L16" s="23"/>
      <c r="M16" s="23"/>
      <c r="N16" s="23"/>
      <c r="O16" s="23"/>
    </row>
    <row r="17" ht="18.75" customHeight="1" spans="1:15">
      <c r="A17" s="130" t="s">
        <v>104</v>
      </c>
      <c r="B17" s="158" t="s">
        <v>105</v>
      </c>
      <c r="C17" s="23">
        <v>789824.49</v>
      </c>
      <c r="D17" s="23">
        <v>789824.49</v>
      </c>
      <c r="E17" s="23">
        <v>789824.49</v>
      </c>
      <c r="F17" s="23"/>
      <c r="G17" s="23"/>
      <c r="H17" s="23"/>
      <c r="I17" s="23"/>
      <c r="J17" s="23"/>
      <c r="K17" s="23"/>
      <c r="L17" s="23"/>
      <c r="M17" s="23"/>
      <c r="N17" s="23"/>
      <c r="O17" s="23"/>
    </row>
    <row r="18" ht="18.75" customHeight="1" spans="1:15">
      <c r="A18" s="173" t="s">
        <v>106</v>
      </c>
      <c r="B18" s="211" t="s">
        <v>107</v>
      </c>
      <c r="C18" s="23">
        <v>789824.49</v>
      </c>
      <c r="D18" s="23">
        <v>789824.49</v>
      </c>
      <c r="E18" s="23">
        <v>789824.49</v>
      </c>
      <c r="F18" s="23"/>
      <c r="G18" s="23"/>
      <c r="H18" s="23"/>
      <c r="I18" s="23"/>
      <c r="J18" s="23"/>
      <c r="K18" s="23"/>
      <c r="L18" s="23"/>
      <c r="M18" s="23"/>
      <c r="N18" s="23"/>
      <c r="O18" s="23"/>
    </row>
    <row r="19" ht="18.75" customHeight="1" spans="1:15">
      <c r="A19" s="175" t="s">
        <v>108</v>
      </c>
      <c r="B19" s="212" t="s">
        <v>109</v>
      </c>
      <c r="C19" s="23">
        <v>68794.1</v>
      </c>
      <c r="D19" s="23">
        <v>68794.1</v>
      </c>
      <c r="E19" s="23">
        <v>68794.1</v>
      </c>
      <c r="F19" s="23"/>
      <c r="G19" s="23"/>
      <c r="H19" s="23"/>
      <c r="I19" s="23"/>
      <c r="J19" s="23"/>
      <c r="K19" s="23"/>
      <c r="L19" s="23"/>
      <c r="M19" s="23"/>
      <c r="N19" s="23"/>
      <c r="O19" s="23"/>
    </row>
    <row r="20" ht="18.75" customHeight="1" spans="1:15">
      <c r="A20" s="175" t="s">
        <v>110</v>
      </c>
      <c r="B20" s="212" t="s">
        <v>111</v>
      </c>
      <c r="C20" s="23">
        <v>581616.95</v>
      </c>
      <c r="D20" s="23">
        <v>581616.95</v>
      </c>
      <c r="E20" s="23">
        <v>581616.95</v>
      </c>
      <c r="F20" s="23"/>
      <c r="G20" s="23"/>
      <c r="H20" s="23"/>
      <c r="I20" s="23"/>
      <c r="J20" s="23"/>
      <c r="K20" s="23"/>
      <c r="L20" s="23"/>
      <c r="M20" s="23"/>
      <c r="N20" s="23"/>
      <c r="O20" s="23"/>
    </row>
    <row r="21" ht="18.75" customHeight="1" spans="1:15">
      <c r="A21" s="175" t="s">
        <v>112</v>
      </c>
      <c r="B21" s="212" t="s">
        <v>113</v>
      </c>
      <c r="C21" s="23">
        <v>85800</v>
      </c>
      <c r="D21" s="23">
        <v>85800</v>
      </c>
      <c r="E21" s="23">
        <v>85800</v>
      </c>
      <c r="F21" s="23"/>
      <c r="G21" s="23"/>
      <c r="H21" s="23"/>
      <c r="I21" s="23"/>
      <c r="J21" s="23"/>
      <c r="K21" s="23"/>
      <c r="L21" s="23"/>
      <c r="M21" s="23"/>
      <c r="N21" s="23"/>
      <c r="O21" s="23"/>
    </row>
    <row r="22" ht="18.75" customHeight="1" spans="1:15">
      <c r="A22" s="175" t="s">
        <v>114</v>
      </c>
      <c r="B22" s="212" t="s">
        <v>115</v>
      </c>
      <c r="C22" s="23">
        <v>53613.44</v>
      </c>
      <c r="D22" s="23">
        <v>53613.44</v>
      </c>
      <c r="E22" s="23">
        <v>53613.44</v>
      </c>
      <c r="F22" s="23"/>
      <c r="G22" s="23"/>
      <c r="H22" s="23"/>
      <c r="I22" s="23"/>
      <c r="J22" s="23"/>
      <c r="K22" s="23"/>
      <c r="L22" s="23"/>
      <c r="M22" s="23"/>
      <c r="N22" s="23"/>
      <c r="O22" s="23"/>
    </row>
    <row r="23" ht="18.75" customHeight="1" spans="1:15">
      <c r="A23" s="130" t="s">
        <v>116</v>
      </c>
      <c r="B23" s="158" t="s">
        <v>117</v>
      </c>
      <c r="C23" s="23">
        <v>6223137.59</v>
      </c>
      <c r="D23" s="23">
        <v>6223137.59</v>
      </c>
      <c r="E23" s="23"/>
      <c r="F23" s="23">
        <v>6223137.59</v>
      </c>
      <c r="G23" s="23"/>
      <c r="H23" s="23"/>
      <c r="I23" s="23"/>
      <c r="J23" s="23"/>
      <c r="K23" s="23"/>
      <c r="L23" s="23"/>
      <c r="M23" s="23"/>
      <c r="N23" s="23"/>
      <c r="O23" s="23"/>
    </row>
    <row r="24" ht="18.75" customHeight="1" spans="1:15">
      <c r="A24" s="173" t="s">
        <v>118</v>
      </c>
      <c r="B24" s="211" t="s">
        <v>119</v>
      </c>
      <c r="C24" s="23">
        <v>3415630</v>
      </c>
      <c r="D24" s="23">
        <v>3415630</v>
      </c>
      <c r="E24" s="23"/>
      <c r="F24" s="23">
        <v>3415630</v>
      </c>
      <c r="G24" s="23"/>
      <c r="H24" s="23"/>
      <c r="I24" s="23"/>
      <c r="J24" s="23"/>
      <c r="K24" s="23"/>
      <c r="L24" s="23"/>
      <c r="M24" s="23"/>
      <c r="N24" s="23"/>
      <c r="O24" s="23"/>
    </row>
    <row r="25" ht="18.75" customHeight="1" spans="1:15">
      <c r="A25" s="175" t="s">
        <v>120</v>
      </c>
      <c r="B25" s="212" t="s">
        <v>121</v>
      </c>
      <c r="C25" s="23">
        <v>415630</v>
      </c>
      <c r="D25" s="23">
        <v>415630</v>
      </c>
      <c r="E25" s="23"/>
      <c r="F25" s="23">
        <v>415630</v>
      </c>
      <c r="G25" s="23"/>
      <c r="H25" s="23"/>
      <c r="I25" s="23"/>
      <c r="J25" s="23"/>
      <c r="K25" s="23"/>
      <c r="L25" s="23"/>
      <c r="M25" s="23"/>
      <c r="N25" s="23"/>
      <c r="O25" s="23"/>
    </row>
    <row r="26" ht="18.75" customHeight="1" spans="1:15">
      <c r="A26" s="175" t="s">
        <v>122</v>
      </c>
      <c r="B26" s="212" t="s">
        <v>123</v>
      </c>
      <c r="C26" s="23">
        <v>3000000</v>
      </c>
      <c r="D26" s="23">
        <v>3000000</v>
      </c>
      <c r="E26" s="23"/>
      <c r="F26" s="23">
        <v>3000000</v>
      </c>
      <c r="G26" s="23"/>
      <c r="H26" s="23"/>
      <c r="I26" s="23"/>
      <c r="J26" s="23"/>
      <c r="K26" s="23"/>
      <c r="L26" s="23"/>
      <c r="M26" s="23"/>
      <c r="N26" s="23"/>
      <c r="O26" s="23"/>
    </row>
    <row r="27" ht="18.75" customHeight="1" spans="1:15">
      <c r="A27" s="173" t="s">
        <v>124</v>
      </c>
      <c r="B27" s="211" t="s">
        <v>125</v>
      </c>
      <c r="C27" s="23">
        <v>2807507.59</v>
      </c>
      <c r="D27" s="23">
        <v>2807507.59</v>
      </c>
      <c r="E27" s="23"/>
      <c r="F27" s="23">
        <v>2807507.59</v>
      </c>
      <c r="G27" s="23"/>
      <c r="H27" s="23"/>
      <c r="I27" s="23"/>
      <c r="J27" s="23"/>
      <c r="K27" s="23"/>
      <c r="L27" s="23"/>
      <c r="M27" s="23"/>
      <c r="N27" s="23"/>
      <c r="O27" s="23"/>
    </row>
    <row r="28" ht="18.75" customHeight="1" spans="1:15">
      <c r="A28" s="175" t="s">
        <v>126</v>
      </c>
      <c r="B28" s="212" t="s">
        <v>127</v>
      </c>
      <c r="C28" s="23">
        <v>400000</v>
      </c>
      <c r="D28" s="23">
        <v>400000</v>
      </c>
      <c r="E28" s="23"/>
      <c r="F28" s="23">
        <v>400000</v>
      </c>
      <c r="G28" s="23"/>
      <c r="H28" s="23"/>
      <c r="I28" s="23"/>
      <c r="J28" s="23"/>
      <c r="K28" s="23"/>
      <c r="L28" s="23"/>
      <c r="M28" s="23"/>
      <c r="N28" s="23"/>
      <c r="O28" s="23"/>
    </row>
    <row r="29" ht="18.75" customHeight="1" spans="1:15">
      <c r="A29" s="175" t="s">
        <v>128</v>
      </c>
      <c r="B29" s="212" t="s">
        <v>129</v>
      </c>
      <c r="C29" s="23">
        <v>2407507.59</v>
      </c>
      <c r="D29" s="23">
        <v>2407507.59</v>
      </c>
      <c r="E29" s="23"/>
      <c r="F29" s="23">
        <v>2407507.59</v>
      </c>
      <c r="G29" s="23"/>
      <c r="H29" s="23"/>
      <c r="I29" s="23"/>
      <c r="J29" s="23"/>
      <c r="K29" s="23"/>
      <c r="L29" s="23"/>
      <c r="M29" s="23"/>
      <c r="N29" s="23"/>
      <c r="O29" s="23"/>
    </row>
    <row r="30" ht="18.75" customHeight="1" spans="1:15">
      <c r="A30" s="130" t="s">
        <v>130</v>
      </c>
      <c r="B30" s="158" t="s">
        <v>131</v>
      </c>
      <c r="C30" s="23">
        <v>30732825.22</v>
      </c>
      <c r="D30" s="23">
        <v>30732825.22</v>
      </c>
      <c r="E30" s="23">
        <v>12259166.52</v>
      </c>
      <c r="F30" s="23">
        <v>18473658.7</v>
      </c>
      <c r="G30" s="23"/>
      <c r="H30" s="23"/>
      <c r="I30" s="23"/>
      <c r="J30" s="23"/>
      <c r="K30" s="23"/>
      <c r="L30" s="23"/>
      <c r="M30" s="23"/>
      <c r="N30" s="23"/>
      <c r="O30" s="23"/>
    </row>
    <row r="31" ht="18.75" customHeight="1" spans="1:15">
      <c r="A31" s="173" t="s">
        <v>132</v>
      </c>
      <c r="B31" s="211" t="s">
        <v>133</v>
      </c>
      <c r="C31" s="23">
        <v>30235925.22</v>
      </c>
      <c r="D31" s="23">
        <v>30235925.22</v>
      </c>
      <c r="E31" s="23">
        <v>12259166.52</v>
      </c>
      <c r="F31" s="23">
        <v>17976758.7</v>
      </c>
      <c r="G31" s="23"/>
      <c r="H31" s="23"/>
      <c r="I31" s="23"/>
      <c r="J31" s="23"/>
      <c r="K31" s="23"/>
      <c r="L31" s="23"/>
      <c r="M31" s="23"/>
      <c r="N31" s="23"/>
      <c r="O31" s="23"/>
    </row>
    <row r="32" ht="18.75" customHeight="1" spans="1:15">
      <c r="A32" s="175" t="s">
        <v>134</v>
      </c>
      <c r="B32" s="212" t="s">
        <v>135</v>
      </c>
      <c r="C32" s="23">
        <v>1436136.52</v>
      </c>
      <c r="D32" s="23">
        <v>1436136.52</v>
      </c>
      <c r="E32" s="23">
        <v>1436136.52</v>
      </c>
      <c r="F32" s="23"/>
      <c r="G32" s="23"/>
      <c r="H32" s="23"/>
      <c r="I32" s="23"/>
      <c r="J32" s="23"/>
      <c r="K32" s="23"/>
      <c r="L32" s="23"/>
      <c r="M32" s="23"/>
      <c r="N32" s="23"/>
      <c r="O32" s="23"/>
    </row>
    <row r="33" ht="18.75" customHeight="1" spans="1:15">
      <c r="A33" s="175" t="s">
        <v>136</v>
      </c>
      <c r="B33" s="212" t="s">
        <v>137</v>
      </c>
      <c r="C33" s="23">
        <v>10823030</v>
      </c>
      <c r="D33" s="23">
        <v>10823030</v>
      </c>
      <c r="E33" s="23">
        <v>10823030</v>
      </c>
      <c r="F33" s="23"/>
      <c r="G33" s="23"/>
      <c r="H33" s="23"/>
      <c r="I33" s="23"/>
      <c r="J33" s="23"/>
      <c r="K33" s="23"/>
      <c r="L33" s="23"/>
      <c r="M33" s="23"/>
      <c r="N33" s="23"/>
      <c r="O33" s="23"/>
    </row>
    <row r="34" ht="18.75" customHeight="1" spans="1:15">
      <c r="A34" s="175" t="s">
        <v>138</v>
      </c>
      <c r="B34" s="212" t="s">
        <v>139</v>
      </c>
      <c r="C34" s="23">
        <v>2350000</v>
      </c>
      <c r="D34" s="23">
        <v>2350000</v>
      </c>
      <c r="E34" s="23"/>
      <c r="F34" s="23">
        <v>2350000</v>
      </c>
      <c r="G34" s="23"/>
      <c r="H34" s="23"/>
      <c r="I34" s="23"/>
      <c r="J34" s="23"/>
      <c r="K34" s="23"/>
      <c r="L34" s="23"/>
      <c r="M34" s="23"/>
      <c r="N34" s="23"/>
      <c r="O34" s="23"/>
    </row>
    <row r="35" ht="18.75" customHeight="1" spans="1:15">
      <c r="A35" s="175" t="s">
        <v>140</v>
      </c>
      <c r="B35" s="212" t="s">
        <v>141</v>
      </c>
      <c r="C35" s="23">
        <v>800000</v>
      </c>
      <c r="D35" s="23">
        <v>800000</v>
      </c>
      <c r="E35" s="23"/>
      <c r="F35" s="23">
        <v>800000</v>
      </c>
      <c r="G35" s="23"/>
      <c r="H35" s="23"/>
      <c r="I35" s="23"/>
      <c r="J35" s="23"/>
      <c r="K35" s="23"/>
      <c r="L35" s="23"/>
      <c r="M35" s="23"/>
      <c r="N35" s="23"/>
      <c r="O35" s="23"/>
    </row>
    <row r="36" ht="18.75" customHeight="1" spans="1:15">
      <c r="A36" s="175" t="s">
        <v>142</v>
      </c>
      <c r="B36" s="212" t="s">
        <v>143</v>
      </c>
      <c r="C36" s="23">
        <v>300000</v>
      </c>
      <c r="D36" s="23">
        <v>300000</v>
      </c>
      <c r="E36" s="23"/>
      <c r="F36" s="23">
        <v>300000</v>
      </c>
      <c r="G36" s="23"/>
      <c r="H36" s="23"/>
      <c r="I36" s="23"/>
      <c r="J36" s="23"/>
      <c r="K36" s="23"/>
      <c r="L36" s="23"/>
      <c r="M36" s="23"/>
      <c r="N36" s="23"/>
      <c r="O36" s="23"/>
    </row>
    <row r="37" ht="18.75" customHeight="1" spans="1:15">
      <c r="A37" s="175" t="s">
        <v>144</v>
      </c>
      <c r="B37" s="212" t="s">
        <v>145</v>
      </c>
      <c r="C37" s="23">
        <v>564300</v>
      </c>
      <c r="D37" s="23">
        <v>564300</v>
      </c>
      <c r="E37" s="23"/>
      <c r="F37" s="23">
        <v>564300</v>
      </c>
      <c r="G37" s="23"/>
      <c r="H37" s="23"/>
      <c r="I37" s="23"/>
      <c r="J37" s="23"/>
      <c r="K37" s="23"/>
      <c r="L37" s="23"/>
      <c r="M37" s="23"/>
      <c r="N37" s="23"/>
      <c r="O37" s="23"/>
    </row>
    <row r="38" ht="18.75" customHeight="1" spans="1:15">
      <c r="A38" s="175" t="s">
        <v>146</v>
      </c>
      <c r="B38" s="212" t="s">
        <v>147</v>
      </c>
      <c r="C38" s="23">
        <v>150000</v>
      </c>
      <c r="D38" s="23">
        <v>150000</v>
      </c>
      <c r="E38" s="23"/>
      <c r="F38" s="23">
        <v>150000</v>
      </c>
      <c r="G38" s="23"/>
      <c r="H38" s="23"/>
      <c r="I38" s="23"/>
      <c r="J38" s="23"/>
      <c r="K38" s="23"/>
      <c r="L38" s="23"/>
      <c r="M38" s="23"/>
      <c r="N38" s="23"/>
      <c r="O38" s="23"/>
    </row>
    <row r="39" ht="18.75" customHeight="1" spans="1:15">
      <c r="A39" s="175" t="s">
        <v>148</v>
      </c>
      <c r="B39" s="212" t="s">
        <v>149</v>
      </c>
      <c r="C39" s="23">
        <v>2208808.7</v>
      </c>
      <c r="D39" s="23">
        <v>2208808.7</v>
      </c>
      <c r="E39" s="23"/>
      <c r="F39" s="23">
        <v>2208808.7</v>
      </c>
      <c r="G39" s="23"/>
      <c r="H39" s="23"/>
      <c r="I39" s="23"/>
      <c r="J39" s="23"/>
      <c r="K39" s="23"/>
      <c r="L39" s="23"/>
      <c r="M39" s="23"/>
      <c r="N39" s="23"/>
      <c r="O39" s="23"/>
    </row>
    <row r="40" ht="18.75" customHeight="1" spans="1:15">
      <c r="A40" s="175" t="s">
        <v>150</v>
      </c>
      <c r="B40" s="212" t="s">
        <v>151</v>
      </c>
      <c r="C40" s="23">
        <v>10253650</v>
      </c>
      <c r="D40" s="23">
        <v>10253650</v>
      </c>
      <c r="E40" s="23"/>
      <c r="F40" s="23">
        <v>10253650</v>
      </c>
      <c r="G40" s="23"/>
      <c r="H40" s="23"/>
      <c r="I40" s="23"/>
      <c r="J40" s="23"/>
      <c r="K40" s="23"/>
      <c r="L40" s="23"/>
      <c r="M40" s="23"/>
      <c r="N40" s="23"/>
      <c r="O40" s="23"/>
    </row>
    <row r="41" ht="18.75" customHeight="1" spans="1:15">
      <c r="A41" s="175" t="s">
        <v>152</v>
      </c>
      <c r="B41" s="212" t="s">
        <v>153</v>
      </c>
      <c r="C41" s="23">
        <v>1350000</v>
      </c>
      <c r="D41" s="23">
        <v>1350000</v>
      </c>
      <c r="E41" s="23"/>
      <c r="F41" s="23">
        <v>1350000</v>
      </c>
      <c r="G41" s="23"/>
      <c r="H41" s="23"/>
      <c r="I41" s="23"/>
      <c r="J41" s="23"/>
      <c r="K41" s="23"/>
      <c r="L41" s="23"/>
      <c r="M41" s="23"/>
      <c r="N41" s="23"/>
      <c r="O41" s="23"/>
    </row>
    <row r="42" ht="18.75" customHeight="1" spans="1:15">
      <c r="A42" s="173" t="s">
        <v>154</v>
      </c>
      <c r="B42" s="211" t="s">
        <v>155</v>
      </c>
      <c r="C42" s="23">
        <v>1000</v>
      </c>
      <c r="D42" s="23">
        <v>1000</v>
      </c>
      <c r="E42" s="23"/>
      <c r="F42" s="23">
        <v>1000</v>
      </c>
      <c r="G42" s="23"/>
      <c r="H42" s="23"/>
      <c r="I42" s="23"/>
      <c r="J42" s="23"/>
      <c r="K42" s="23"/>
      <c r="L42" s="23"/>
      <c r="M42" s="23"/>
      <c r="N42" s="23"/>
      <c r="O42" s="23"/>
    </row>
    <row r="43" ht="18.75" customHeight="1" spans="1:15">
      <c r="A43" s="175" t="s">
        <v>156</v>
      </c>
      <c r="B43" s="212" t="s">
        <v>157</v>
      </c>
      <c r="C43" s="23">
        <v>1000</v>
      </c>
      <c r="D43" s="23">
        <v>1000</v>
      </c>
      <c r="E43" s="23"/>
      <c r="F43" s="23">
        <v>1000</v>
      </c>
      <c r="G43" s="23"/>
      <c r="H43" s="23"/>
      <c r="I43" s="23"/>
      <c r="J43" s="23"/>
      <c r="K43" s="23"/>
      <c r="L43" s="23"/>
      <c r="M43" s="23"/>
      <c r="N43" s="23"/>
      <c r="O43" s="23"/>
    </row>
    <row r="44" ht="18.75" customHeight="1" spans="1:15">
      <c r="A44" s="173" t="s">
        <v>158</v>
      </c>
      <c r="B44" s="211" t="s">
        <v>159</v>
      </c>
      <c r="C44" s="23">
        <v>495900</v>
      </c>
      <c r="D44" s="23">
        <v>495900</v>
      </c>
      <c r="E44" s="23"/>
      <c r="F44" s="23">
        <v>495900</v>
      </c>
      <c r="G44" s="23"/>
      <c r="H44" s="23"/>
      <c r="I44" s="23"/>
      <c r="J44" s="23"/>
      <c r="K44" s="23"/>
      <c r="L44" s="23"/>
      <c r="M44" s="23"/>
      <c r="N44" s="23"/>
      <c r="O44" s="23"/>
    </row>
    <row r="45" ht="18.75" customHeight="1" spans="1:15">
      <c r="A45" s="175" t="s">
        <v>160</v>
      </c>
      <c r="B45" s="212" t="s">
        <v>161</v>
      </c>
      <c r="C45" s="23">
        <v>495900</v>
      </c>
      <c r="D45" s="23">
        <v>495900</v>
      </c>
      <c r="E45" s="23"/>
      <c r="F45" s="23">
        <v>495900</v>
      </c>
      <c r="G45" s="23"/>
      <c r="H45" s="23"/>
      <c r="I45" s="23"/>
      <c r="J45" s="23"/>
      <c r="K45" s="23"/>
      <c r="L45" s="23"/>
      <c r="M45" s="23"/>
      <c r="N45" s="23"/>
      <c r="O45" s="23"/>
    </row>
    <row r="46" ht="18.75" customHeight="1" spans="1:15">
      <c r="A46" s="130" t="s">
        <v>162</v>
      </c>
      <c r="B46" s="158" t="s">
        <v>163</v>
      </c>
      <c r="C46" s="23">
        <v>1121980.68</v>
      </c>
      <c r="D46" s="23">
        <v>1121980.68</v>
      </c>
      <c r="E46" s="23">
        <v>1121980.68</v>
      </c>
      <c r="F46" s="23"/>
      <c r="G46" s="23"/>
      <c r="H46" s="23"/>
      <c r="I46" s="23"/>
      <c r="J46" s="23"/>
      <c r="K46" s="23"/>
      <c r="L46" s="23"/>
      <c r="M46" s="23"/>
      <c r="N46" s="23"/>
      <c r="O46" s="23"/>
    </row>
    <row r="47" ht="18.75" customHeight="1" spans="1:15">
      <c r="A47" s="173" t="s">
        <v>164</v>
      </c>
      <c r="B47" s="211" t="s">
        <v>165</v>
      </c>
      <c r="C47" s="23">
        <v>1121980.68</v>
      </c>
      <c r="D47" s="23">
        <v>1121980.68</v>
      </c>
      <c r="E47" s="23">
        <v>1121980.68</v>
      </c>
      <c r="F47" s="23"/>
      <c r="G47" s="23"/>
      <c r="H47" s="23"/>
      <c r="I47" s="23"/>
      <c r="J47" s="23"/>
      <c r="K47" s="23"/>
      <c r="L47" s="23"/>
      <c r="M47" s="23"/>
      <c r="N47" s="23"/>
      <c r="O47" s="23"/>
    </row>
    <row r="48" ht="18.75" customHeight="1" spans="1:15">
      <c r="A48" s="175" t="s">
        <v>166</v>
      </c>
      <c r="B48" s="212" t="s">
        <v>167</v>
      </c>
      <c r="C48" s="23">
        <v>1121980.68</v>
      </c>
      <c r="D48" s="23">
        <v>1121980.68</v>
      </c>
      <c r="E48" s="23">
        <v>1121980.68</v>
      </c>
      <c r="F48" s="23"/>
      <c r="G48" s="23"/>
      <c r="H48" s="23"/>
      <c r="I48" s="23"/>
      <c r="J48" s="23"/>
      <c r="K48" s="23"/>
      <c r="L48" s="23"/>
      <c r="M48" s="23"/>
      <c r="N48" s="23"/>
      <c r="O48" s="23"/>
    </row>
    <row r="49" ht="18.75" customHeight="1" spans="1:15">
      <c r="A49" s="177" t="s">
        <v>168</v>
      </c>
      <c r="B49" s="178" t="s">
        <v>168</v>
      </c>
      <c r="C49" s="23">
        <v>42335231.23</v>
      </c>
      <c r="D49" s="23">
        <v>42335231.23</v>
      </c>
      <c r="E49" s="23">
        <v>17638434.94</v>
      </c>
      <c r="F49" s="23">
        <v>24696796.29</v>
      </c>
      <c r="G49" s="23"/>
      <c r="H49" s="23"/>
      <c r="I49" s="23"/>
      <c r="J49" s="23"/>
      <c r="K49" s="23"/>
      <c r="L49" s="23"/>
      <c r="M49" s="23"/>
      <c r="N49" s="23"/>
      <c r="O49" s="23"/>
    </row>
  </sheetData>
  <mergeCells count="11">
    <mergeCell ref="A2:O2"/>
    <mergeCell ref="A3:L3"/>
    <mergeCell ref="D4:F4"/>
    <mergeCell ref="J4:O4"/>
    <mergeCell ref="A49:B4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9" workbookViewId="0">
      <selection activeCell="D33" sqref="D33:D3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169</v>
      </c>
    </row>
    <row r="2" ht="36" customHeight="1" spans="1:4">
      <c r="A2" s="5" t="str">
        <f>"2025"&amp;"年部门财政拨款收支预算总表"</f>
        <v>2025年部门财政拨款收支预算总表</v>
      </c>
      <c r="B2" s="156"/>
      <c r="C2" s="156"/>
      <c r="D2" s="156"/>
    </row>
    <row r="3" ht="18.75" customHeight="1" spans="1:4">
      <c r="A3" s="7" t="str">
        <f>"单位名称："&amp;"双江拉祜族佤族布朗族傣族自治县林业和草原局"</f>
        <v>单位名称：双江拉祜族佤族布朗族傣族自治县林业和草原局</v>
      </c>
      <c r="B3" s="157"/>
      <c r="C3" s="157"/>
      <c r="D3" s="40" t="s">
        <v>1</v>
      </c>
    </row>
    <row r="4" ht="18.75" customHeight="1" spans="1:4">
      <c r="A4" s="12" t="s">
        <v>2</v>
      </c>
      <c r="B4" s="14"/>
      <c r="C4" s="12" t="s">
        <v>3</v>
      </c>
      <c r="D4" s="14"/>
    </row>
    <row r="5" ht="18.75" customHeight="1" spans="1:4">
      <c r="A5" s="31" t="s">
        <v>4</v>
      </c>
      <c r="B5" s="105" t="str">
        <f>"2025"&amp;"年预算数"</f>
        <v>2025年预算数</v>
      </c>
      <c r="C5" s="31" t="s">
        <v>170</v>
      </c>
      <c r="D5" s="105" t="str">
        <f>"2025"&amp;"年预算数"</f>
        <v>2025年预算数</v>
      </c>
    </row>
    <row r="6" ht="18.75" customHeight="1" spans="1:4">
      <c r="A6" s="33"/>
      <c r="B6" s="18"/>
      <c r="C6" s="33"/>
      <c r="D6" s="18"/>
    </row>
    <row r="7" ht="18.75" customHeight="1" spans="1:4">
      <c r="A7" s="158" t="s">
        <v>171</v>
      </c>
      <c r="B7" s="23">
        <v>23388334.94</v>
      </c>
      <c r="C7" s="22" t="s">
        <v>172</v>
      </c>
      <c r="D7" s="23">
        <v>42335231.23</v>
      </c>
    </row>
    <row r="8" ht="18.75" customHeight="1" spans="1:4">
      <c r="A8" s="159" t="s">
        <v>173</v>
      </c>
      <c r="B8" s="23">
        <v>23388334.94</v>
      </c>
      <c r="C8" s="22" t="s">
        <v>174</v>
      </c>
      <c r="D8" s="23"/>
    </row>
    <row r="9" ht="18.75" customHeight="1" spans="1:4">
      <c r="A9" s="159" t="s">
        <v>175</v>
      </c>
      <c r="B9" s="23"/>
      <c r="C9" s="22" t="s">
        <v>176</v>
      </c>
      <c r="D9" s="23"/>
    </row>
    <row r="10" ht="18.75" customHeight="1" spans="1:4">
      <c r="A10" s="159" t="s">
        <v>177</v>
      </c>
      <c r="B10" s="23"/>
      <c r="C10" s="22" t="s">
        <v>178</v>
      </c>
      <c r="D10" s="23"/>
    </row>
    <row r="11" ht="18.75" customHeight="1" spans="1:4">
      <c r="A11" s="160" t="s">
        <v>179</v>
      </c>
      <c r="B11" s="23">
        <v>18946896.29</v>
      </c>
      <c r="C11" s="161" t="s">
        <v>180</v>
      </c>
      <c r="D11" s="23"/>
    </row>
    <row r="12" ht="18.75" customHeight="1" spans="1:4">
      <c r="A12" s="162" t="s">
        <v>173</v>
      </c>
      <c r="B12" s="23">
        <v>18946896.29</v>
      </c>
      <c r="C12" s="163" t="s">
        <v>181</v>
      </c>
      <c r="D12" s="23"/>
    </row>
    <row r="13" ht="18.75" customHeight="1" spans="1:4">
      <c r="A13" s="162" t="s">
        <v>175</v>
      </c>
      <c r="B13" s="23"/>
      <c r="C13" s="163" t="s">
        <v>182</v>
      </c>
      <c r="D13" s="23"/>
    </row>
    <row r="14" ht="18.75" customHeight="1" spans="1:4">
      <c r="A14" s="162" t="s">
        <v>177</v>
      </c>
      <c r="B14" s="23"/>
      <c r="C14" s="163" t="s">
        <v>183</v>
      </c>
      <c r="D14" s="23"/>
    </row>
    <row r="15" ht="18.75" customHeight="1" spans="1:4">
      <c r="A15" s="162" t="s">
        <v>26</v>
      </c>
      <c r="B15" s="23"/>
      <c r="C15" s="163" t="s">
        <v>184</v>
      </c>
      <c r="D15" s="23">
        <v>3467463.25</v>
      </c>
    </row>
    <row r="16" ht="18.75" customHeight="1" spans="1:4">
      <c r="A16" s="162" t="s">
        <v>26</v>
      </c>
      <c r="B16" s="23" t="s">
        <v>26</v>
      </c>
      <c r="C16" s="163" t="s">
        <v>185</v>
      </c>
      <c r="D16" s="23">
        <v>789824.49</v>
      </c>
    </row>
    <row r="17" ht="18.75" customHeight="1" spans="1:4">
      <c r="A17" s="164" t="s">
        <v>26</v>
      </c>
      <c r="B17" s="23" t="s">
        <v>26</v>
      </c>
      <c r="C17" s="163" t="s">
        <v>186</v>
      </c>
      <c r="D17" s="23">
        <v>6223137.59</v>
      </c>
    </row>
    <row r="18" ht="18.75" customHeight="1" spans="1:4">
      <c r="A18" s="164" t="s">
        <v>26</v>
      </c>
      <c r="B18" s="23" t="s">
        <v>26</v>
      </c>
      <c r="C18" s="163" t="s">
        <v>187</v>
      </c>
      <c r="D18" s="23"/>
    </row>
    <row r="19" ht="18.75" customHeight="1" spans="1:4">
      <c r="A19" s="165" t="s">
        <v>26</v>
      </c>
      <c r="B19" s="23" t="s">
        <v>26</v>
      </c>
      <c r="C19" s="163" t="s">
        <v>188</v>
      </c>
      <c r="D19" s="23">
        <v>30732825.22</v>
      </c>
    </row>
    <row r="20" ht="18.75" customHeight="1" spans="1:4">
      <c r="A20" s="165" t="s">
        <v>26</v>
      </c>
      <c r="B20" s="23" t="s">
        <v>26</v>
      </c>
      <c r="C20" s="163" t="s">
        <v>189</v>
      </c>
      <c r="D20" s="23"/>
    </row>
    <row r="21" ht="18.75" customHeight="1" spans="1:4">
      <c r="A21" s="165" t="s">
        <v>26</v>
      </c>
      <c r="B21" s="23" t="s">
        <v>26</v>
      </c>
      <c r="C21" s="163" t="s">
        <v>190</v>
      </c>
      <c r="D21" s="23"/>
    </row>
    <row r="22" ht="18.75" customHeight="1" spans="1:4">
      <c r="A22" s="165" t="s">
        <v>26</v>
      </c>
      <c r="B22" s="23" t="s">
        <v>26</v>
      </c>
      <c r="C22" s="163" t="s">
        <v>191</v>
      </c>
      <c r="D22" s="23"/>
    </row>
    <row r="23" ht="18.75" customHeight="1" spans="1:4">
      <c r="A23" s="165" t="s">
        <v>26</v>
      </c>
      <c r="B23" s="23" t="s">
        <v>26</v>
      </c>
      <c r="C23" s="163" t="s">
        <v>192</v>
      </c>
      <c r="D23" s="23"/>
    </row>
    <row r="24" ht="18.75" customHeight="1" spans="1:4">
      <c r="A24" s="165" t="s">
        <v>26</v>
      </c>
      <c r="B24" s="23" t="s">
        <v>26</v>
      </c>
      <c r="C24" s="163" t="s">
        <v>193</v>
      </c>
      <c r="D24" s="23"/>
    </row>
    <row r="25" ht="18.75" customHeight="1" spans="1:4">
      <c r="A25" s="165" t="s">
        <v>26</v>
      </c>
      <c r="B25" s="23" t="s">
        <v>26</v>
      </c>
      <c r="C25" s="163" t="s">
        <v>194</v>
      </c>
      <c r="D25" s="23"/>
    </row>
    <row r="26" ht="18.75" customHeight="1" spans="1:4">
      <c r="A26" s="165" t="s">
        <v>26</v>
      </c>
      <c r="B26" s="23" t="s">
        <v>26</v>
      </c>
      <c r="C26" s="163" t="s">
        <v>195</v>
      </c>
      <c r="D26" s="23">
        <v>1121980.68</v>
      </c>
    </row>
    <row r="27" ht="18.75" customHeight="1" spans="1:4">
      <c r="A27" s="165" t="s">
        <v>26</v>
      </c>
      <c r="B27" s="23" t="s">
        <v>26</v>
      </c>
      <c r="C27" s="163" t="s">
        <v>196</v>
      </c>
      <c r="D27" s="23"/>
    </row>
    <row r="28" ht="18.75" customHeight="1" spans="1:4">
      <c r="A28" s="165" t="s">
        <v>26</v>
      </c>
      <c r="B28" s="23" t="s">
        <v>26</v>
      </c>
      <c r="C28" s="163" t="s">
        <v>197</v>
      </c>
      <c r="D28" s="23"/>
    </row>
    <row r="29" ht="18.75" customHeight="1" spans="1:4">
      <c r="A29" s="165" t="s">
        <v>26</v>
      </c>
      <c r="B29" s="23" t="s">
        <v>26</v>
      </c>
      <c r="C29" s="163" t="s">
        <v>198</v>
      </c>
      <c r="D29" s="23"/>
    </row>
    <row r="30" ht="18.75" customHeight="1" spans="1:4">
      <c r="A30" s="165" t="s">
        <v>26</v>
      </c>
      <c r="B30" s="23" t="s">
        <v>26</v>
      </c>
      <c r="C30" s="163" t="s">
        <v>199</v>
      </c>
      <c r="D30" s="23"/>
    </row>
    <row r="31" ht="18.75" customHeight="1" spans="1:4">
      <c r="A31" s="166" t="s">
        <v>26</v>
      </c>
      <c r="B31" s="23" t="s">
        <v>26</v>
      </c>
      <c r="C31" s="163" t="s">
        <v>200</v>
      </c>
      <c r="D31" s="23"/>
    </row>
    <row r="32" ht="18.75" customHeight="1" spans="1:4">
      <c r="A32" s="166" t="s">
        <v>26</v>
      </c>
      <c r="B32" s="23" t="s">
        <v>26</v>
      </c>
      <c r="C32" s="163" t="s">
        <v>201</v>
      </c>
      <c r="D32" s="23"/>
    </row>
    <row r="33" ht="18.75" customHeight="1" spans="1:4">
      <c r="A33" s="166" t="s">
        <v>26</v>
      </c>
      <c r="B33" s="23" t="s">
        <v>26</v>
      </c>
      <c r="C33" s="163" t="s">
        <v>202</v>
      </c>
      <c r="D33" s="23"/>
    </row>
    <row r="34" ht="18.75" customHeight="1" spans="1:4">
      <c r="A34" s="166"/>
      <c r="B34" s="23"/>
      <c r="C34" s="163" t="s">
        <v>203</v>
      </c>
      <c r="D34" s="23"/>
    </row>
    <row r="35" ht="18.75" customHeight="1" spans="1:4">
      <c r="A35" s="166" t="s">
        <v>26</v>
      </c>
      <c r="B35" s="23" t="s">
        <v>26</v>
      </c>
      <c r="C35" s="163" t="s">
        <v>204</v>
      </c>
      <c r="D35" s="23"/>
    </row>
    <row r="36" ht="18.75" customHeight="1" spans="1:4">
      <c r="A36" s="55" t="s">
        <v>205</v>
      </c>
      <c r="B36" s="167">
        <v>42335231.23</v>
      </c>
      <c r="C36" s="168" t="s">
        <v>52</v>
      </c>
      <c r="D36" s="167">
        <v>42335231.23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9"/>
  <sheetViews>
    <sheetView showZeros="0" topLeftCell="A25" workbookViewId="0">
      <selection activeCell="F49" sqref="F4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7"/>
      <c r="F1" s="57"/>
      <c r="G1" s="40" t="s">
        <v>206</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149" t="str">
        <f>"单位名称："&amp;"双江拉祜族佤族布朗族傣族自治县林业和草原局"</f>
        <v>单位名称：双江拉祜族佤族布朗族傣族自治县林业和草原局</v>
      </c>
      <c r="B3" s="29"/>
      <c r="C3" s="30"/>
      <c r="D3" s="30"/>
      <c r="E3" s="30"/>
      <c r="F3" s="100"/>
      <c r="G3" s="40" t="s">
        <v>1</v>
      </c>
    </row>
    <row r="4" ht="20.25" customHeight="1" spans="1:7">
      <c r="A4" s="150" t="s">
        <v>207</v>
      </c>
      <c r="B4" s="151"/>
      <c r="C4" s="105" t="s">
        <v>56</v>
      </c>
      <c r="D4" s="128" t="s">
        <v>76</v>
      </c>
      <c r="E4" s="13"/>
      <c r="F4" s="14"/>
      <c r="G4" s="121" t="s">
        <v>77</v>
      </c>
    </row>
    <row r="5" ht="20.25" customHeight="1" spans="1:7">
      <c r="A5" s="152" t="s">
        <v>74</v>
      </c>
      <c r="B5" s="152" t="s">
        <v>75</v>
      </c>
      <c r="C5" s="33"/>
      <c r="D5" s="66" t="s">
        <v>58</v>
      </c>
      <c r="E5" s="66" t="s">
        <v>208</v>
      </c>
      <c r="F5" s="66" t="s">
        <v>209</v>
      </c>
      <c r="G5" s="94"/>
    </row>
    <row r="6" ht="19.5" customHeight="1" spans="1:7">
      <c r="A6" s="152" t="s">
        <v>210</v>
      </c>
      <c r="B6" s="152" t="s">
        <v>211</v>
      </c>
      <c r="C6" s="152" t="s">
        <v>212</v>
      </c>
      <c r="D6" s="66">
        <v>4</v>
      </c>
      <c r="E6" s="153" t="s">
        <v>213</v>
      </c>
      <c r="F6" s="153" t="s">
        <v>214</v>
      </c>
      <c r="G6" s="152" t="s">
        <v>215</v>
      </c>
    </row>
    <row r="7" ht="18" customHeight="1" spans="1:7">
      <c r="A7" s="34" t="s">
        <v>85</v>
      </c>
      <c r="B7" s="34" t="s">
        <v>86</v>
      </c>
      <c r="C7" s="23">
        <v>3467463.25</v>
      </c>
      <c r="D7" s="23">
        <v>3467463.25</v>
      </c>
      <c r="E7" s="23">
        <v>3317623.25</v>
      </c>
      <c r="F7" s="23">
        <v>149840</v>
      </c>
      <c r="G7" s="23"/>
    </row>
    <row r="8" ht="18" customHeight="1" spans="1:7">
      <c r="A8" s="116" t="s">
        <v>87</v>
      </c>
      <c r="B8" s="116" t="s">
        <v>88</v>
      </c>
      <c r="C8" s="23">
        <v>2837974.24</v>
      </c>
      <c r="D8" s="23">
        <v>2837974.24</v>
      </c>
      <c r="E8" s="23">
        <v>2815974.24</v>
      </c>
      <c r="F8" s="23">
        <v>22000</v>
      </c>
      <c r="G8" s="23"/>
    </row>
    <row r="9" ht="18" customHeight="1" spans="1:7">
      <c r="A9" s="117" t="s">
        <v>89</v>
      </c>
      <c r="B9" s="117" t="s">
        <v>90</v>
      </c>
      <c r="C9" s="23">
        <v>1342000</v>
      </c>
      <c r="D9" s="23">
        <v>1342000</v>
      </c>
      <c r="E9" s="23">
        <v>1320000</v>
      </c>
      <c r="F9" s="23">
        <v>22000</v>
      </c>
      <c r="G9" s="23"/>
    </row>
    <row r="10" ht="18" customHeight="1" spans="1:7">
      <c r="A10" s="117" t="s">
        <v>91</v>
      </c>
      <c r="B10" s="117" t="s">
        <v>92</v>
      </c>
      <c r="C10" s="23">
        <v>1495974.24</v>
      </c>
      <c r="D10" s="23">
        <v>1495974.24</v>
      </c>
      <c r="E10" s="23">
        <v>1495974.24</v>
      </c>
      <c r="F10" s="23"/>
      <c r="G10" s="23"/>
    </row>
    <row r="11" ht="18" customHeight="1" spans="1:7">
      <c r="A11" s="116" t="s">
        <v>93</v>
      </c>
      <c r="B11" s="116" t="s">
        <v>94</v>
      </c>
      <c r="C11" s="23">
        <v>443563</v>
      </c>
      <c r="D11" s="23">
        <v>443563</v>
      </c>
      <c r="E11" s="23">
        <v>443563</v>
      </c>
      <c r="F11" s="23"/>
      <c r="G11" s="23"/>
    </row>
    <row r="12" ht="18" customHeight="1" spans="1:7">
      <c r="A12" s="117" t="s">
        <v>95</v>
      </c>
      <c r="B12" s="117" t="s">
        <v>96</v>
      </c>
      <c r="C12" s="23">
        <v>443563</v>
      </c>
      <c r="D12" s="23">
        <v>443563</v>
      </c>
      <c r="E12" s="23">
        <v>443563</v>
      </c>
      <c r="F12" s="23"/>
      <c r="G12" s="23"/>
    </row>
    <row r="13" ht="18" customHeight="1" spans="1:7">
      <c r="A13" s="116" t="s">
        <v>97</v>
      </c>
      <c r="B13" s="116" t="s">
        <v>98</v>
      </c>
      <c r="C13" s="23">
        <v>127840</v>
      </c>
      <c r="D13" s="23">
        <v>127840</v>
      </c>
      <c r="E13" s="23"/>
      <c r="F13" s="23">
        <v>127840</v>
      </c>
      <c r="G13" s="23"/>
    </row>
    <row r="14" ht="18" customHeight="1" spans="1:7">
      <c r="A14" s="117" t="s">
        <v>99</v>
      </c>
      <c r="B14" s="117" t="s">
        <v>100</v>
      </c>
      <c r="C14" s="23">
        <v>127840</v>
      </c>
      <c r="D14" s="23">
        <v>127840</v>
      </c>
      <c r="E14" s="23"/>
      <c r="F14" s="23">
        <v>127840</v>
      </c>
      <c r="G14" s="23"/>
    </row>
    <row r="15" ht="18" customHeight="1" spans="1:7">
      <c r="A15" s="116" t="s">
        <v>101</v>
      </c>
      <c r="B15" s="116" t="s">
        <v>102</v>
      </c>
      <c r="C15" s="23">
        <v>58086.01</v>
      </c>
      <c r="D15" s="23">
        <v>58086.01</v>
      </c>
      <c r="E15" s="23">
        <v>58086.01</v>
      </c>
      <c r="F15" s="23"/>
      <c r="G15" s="23"/>
    </row>
    <row r="16" ht="18" customHeight="1" spans="1:7">
      <c r="A16" s="117" t="s">
        <v>103</v>
      </c>
      <c r="B16" s="117" t="s">
        <v>102</v>
      </c>
      <c r="C16" s="23">
        <v>58086.01</v>
      </c>
      <c r="D16" s="23">
        <v>58086.01</v>
      </c>
      <c r="E16" s="23">
        <v>58086.01</v>
      </c>
      <c r="F16" s="23"/>
      <c r="G16" s="23"/>
    </row>
    <row r="17" ht="18" customHeight="1" spans="1:7">
      <c r="A17" s="34" t="s">
        <v>104</v>
      </c>
      <c r="B17" s="34" t="s">
        <v>105</v>
      </c>
      <c r="C17" s="23">
        <v>789824.49</v>
      </c>
      <c r="D17" s="23">
        <v>789824.49</v>
      </c>
      <c r="E17" s="23">
        <v>789824.49</v>
      </c>
      <c r="F17" s="23"/>
      <c r="G17" s="23"/>
    </row>
    <row r="18" ht="18" customHeight="1" spans="1:7">
      <c r="A18" s="116" t="s">
        <v>106</v>
      </c>
      <c r="B18" s="116" t="s">
        <v>107</v>
      </c>
      <c r="C18" s="23">
        <v>789824.49</v>
      </c>
      <c r="D18" s="23">
        <v>789824.49</v>
      </c>
      <c r="E18" s="23">
        <v>789824.49</v>
      </c>
      <c r="F18" s="23"/>
      <c r="G18" s="23"/>
    </row>
    <row r="19" ht="18" customHeight="1" spans="1:7">
      <c r="A19" s="117" t="s">
        <v>108</v>
      </c>
      <c r="B19" s="117" t="s">
        <v>109</v>
      </c>
      <c r="C19" s="23">
        <v>68794.1</v>
      </c>
      <c r="D19" s="23">
        <v>68794.1</v>
      </c>
      <c r="E19" s="23">
        <v>68794.1</v>
      </c>
      <c r="F19" s="23"/>
      <c r="G19" s="23"/>
    </row>
    <row r="20" ht="18" customHeight="1" spans="1:7">
      <c r="A20" s="117" t="s">
        <v>110</v>
      </c>
      <c r="B20" s="117" t="s">
        <v>111</v>
      </c>
      <c r="C20" s="23">
        <v>581616.95</v>
      </c>
      <c r="D20" s="23">
        <v>581616.95</v>
      </c>
      <c r="E20" s="23">
        <v>581616.95</v>
      </c>
      <c r="F20" s="23"/>
      <c r="G20" s="23"/>
    </row>
    <row r="21" ht="18" customHeight="1" spans="1:7">
      <c r="A21" s="117" t="s">
        <v>112</v>
      </c>
      <c r="B21" s="117" t="s">
        <v>113</v>
      </c>
      <c r="C21" s="23">
        <v>85800</v>
      </c>
      <c r="D21" s="23">
        <v>85800</v>
      </c>
      <c r="E21" s="23">
        <v>85800</v>
      </c>
      <c r="F21" s="23"/>
      <c r="G21" s="23"/>
    </row>
    <row r="22" ht="18" customHeight="1" spans="1:7">
      <c r="A22" s="117" t="s">
        <v>114</v>
      </c>
      <c r="B22" s="117" t="s">
        <v>115</v>
      </c>
      <c r="C22" s="23">
        <v>53613.44</v>
      </c>
      <c r="D22" s="23">
        <v>53613.44</v>
      </c>
      <c r="E22" s="23">
        <v>53613.44</v>
      </c>
      <c r="F22" s="23"/>
      <c r="G22" s="23"/>
    </row>
    <row r="23" ht="18" customHeight="1" spans="1:7">
      <c r="A23" s="34" t="s">
        <v>116</v>
      </c>
      <c r="B23" s="34" t="s">
        <v>117</v>
      </c>
      <c r="C23" s="23">
        <v>6223137.59</v>
      </c>
      <c r="D23" s="23"/>
      <c r="E23" s="23"/>
      <c r="F23" s="23"/>
      <c r="G23" s="23">
        <v>6223137.59</v>
      </c>
    </row>
    <row r="24" ht="18" customHeight="1" spans="1:7">
      <c r="A24" s="116" t="s">
        <v>118</v>
      </c>
      <c r="B24" s="116" t="s">
        <v>119</v>
      </c>
      <c r="C24" s="23">
        <v>3415630</v>
      </c>
      <c r="D24" s="23"/>
      <c r="E24" s="23"/>
      <c r="F24" s="23"/>
      <c r="G24" s="23">
        <v>3415630</v>
      </c>
    </row>
    <row r="25" ht="18" customHeight="1" spans="1:7">
      <c r="A25" s="117" t="s">
        <v>120</v>
      </c>
      <c r="B25" s="117" t="s">
        <v>121</v>
      </c>
      <c r="C25" s="23">
        <v>415630</v>
      </c>
      <c r="D25" s="23"/>
      <c r="E25" s="23"/>
      <c r="F25" s="23"/>
      <c r="G25" s="23">
        <v>415630</v>
      </c>
    </row>
    <row r="26" ht="18" customHeight="1" spans="1:7">
      <c r="A26" s="117" t="s">
        <v>122</v>
      </c>
      <c r="B26" s="117" t="s">
        <v>123</v>
      </c>
      <c r="C26" s="23">
        <v>3000000</v>
      </c>
      <c r="D26" s="23"/>
      <c r="E26" s="23"/>
      <c r="F26" s="23"/>
      <c r="G26" s="23">
        <v>3000000</v>
      </c>
    </row>
    <row r="27" ht="18" customHeight="1" spans="1:7">
      <c r="A27" s="116" t="s">
        <v>124</v>
      </c>
      <c r="B27" s="116" t="s">
        <v>125</v>
      </c>
      <c r="C27" s="23">
        <v>2807507.59</v>
      </c>
      <c r="D27" s="23"/>
      <c r="E27" s="23"/>
      <c r="F27" s="23"/>
      <c r="G27" s="23">
        <v>2807507.59</v>
      </c>
    </row>
    <row r="28" ht="18" customHeight="1" spans="1:7">
      <c r="A28" s="117" t="s">
        <v>126</v>
      </c>
      <c r="B28" s="117" t="s">
        <v>127</v>
      </c>
      <c r="C28" s="23">
        <v>400000</v>
      </c>
      <c r="D28" s="23"/>
      <c r="E28" s="23"/>
      <c r="F28" s="23"/>
      <c r="G28" s="23">
        <v>400000</v>
      </c>
    </row>
    <row r="29" ht="18" customHeight="1" spans="1:7">
      <c r="A29" s="117" t="s">
        <v>128</v>
      </c>
      <c r="B29" s="117" t="s">
        <v>129</v>
      </c>
      <c r="C29" s="23">
        <v>2407507.59</v>
      </c>
      <c r="D29" s="23"/>
      <c r="E29" s="23"/>
      <c r="F29" s="23"/>
      <c r="G29" s="23">
        <v>2407507.59</v>
      </c>
    </row>
    <row r="30" ht="18" customHeight="1" spans="1:7">
      <c r="A30" s="34" t="s">
        <v>130</v>
      </c>
      <c r="B30" s="34" t="s">
        <v>131</v>
      </c>
      <c r="C30" s="23">
        <v>30732825.22</v>
      </c>
      <c r="D30" s="23">
        <v>12259166.52</v>
      </c>
      <c r="E30" s="23">
        <v>11573319</v>
      </c>
      <c r="F30" s="23">
        <v>685847.52</v>
      </c>
      <c r="G30" s="23">
        <v>18473658.7</v>
      </c>
    </row>
    <row r="31" ht="18" customHeight="1" spans="1:7">
      <c r="A31" s="116" t="s">
        <v>132</v>
      </c>
      <c r="B31" s="116" t="s">
        <v>133</v>
      </c>
      <c r="C31" s="23">
        <v>30235925.22</v>
      </c>
      <c r="D31" s="23">
        <v>12259166.52</v>
      </c>
      <c r="E31" s="23">
        <v>11573319</v>
      </c>
      <c r="F31" s="23">
        <v>685847.52</v>
      </c>
      <c r="G31" s="23">
        <v>17976758.7</v>
      </c>
    </row>
    <row r="32" ht="18" customHeight="1" spans="1:7">
      <c r="A32" s="117" t="s">
        <v>134</v>
      </c>
      <c r="B32" s="117" t="s">
        <v>135</v>
      </c>
      <c r="C32" s="23">
        <v>1436136.52</v>
      </c>
      <c r="D32" s="23">
        <v>1436136.52</v>
      </c>
      <c r="E32" s="23">
        <v>1272651</v>
      </c>
      <c r="F32" s="23">
        <v>163485.52</v>
      </c>
      <c r="G32" s="23"/>
    </row>
    <row r="33" ht="18" customHeight="1" spans="1:7">
      <c r="A33" s="117" t="s">
        <v>136</v>
      </c>
      <c r="B33" s="117" t="s">
        <v>137</v>
      </c>
      <c r="C33" s="23">
        <v>10823030</v>
      </c>
      <c r="D33" s="23">
        <v>10823030</v>
      </c>
      <c r="E33" s="23">
        <v>10300668</v>
      </c>
      <c r="F33" s="23">
        <v>522362</v>
      </c>
      <c r="G33" s="23"/>
    </row>
    <row r="34" ht="18" customHeight="1" spans="1:7">
      <c r="A34" s="117" t="s">
        <v>138</v>
      </c>
      <c r="B34" s="117" t="s">
        <v>139</v>
      </c>
      <c r="C34" s="23">
        <v>2350000</v>
      </c>
      <c r="D34" s="23"/>
      <c r="E34" s="23"/>
      <c r="F34" s="23"/>
      <c r="G34" s="23">
        <v>2350000</v>
      </c>
    </row>
    <row r="35" ht="18" customHeight="1" spans="1:7">
      <c r="A35" s="117" t="s">
        <v>140</v>
      </c>
      <c r="B35" s="117" t="s">
        <v>141</v>
      </c>
      <c r="C35" s="23">
        <v>800000</v>
      </c>
      <c r="D35" s="23"/>
      <c r="E35" s="23"/>
      <c r="F35" s="23"/>
      <c r="G35" s="23">
        <v>800000</v>
      </c>
    </row>
    <row r="36" ht="18" customHeight="1" spans="1:7">
      <c r="A36" s="117" t="s">
        <v>142</v>
      </c>
      <c r="B36" s="117" t="s">
        <v>143</v>
      </c>
      <c r="C36" s="23">
        <v>300000</v>
      </c>
      <c r="D36" s="23"/>
      <c r="E36" s="23"/>
      <c r="F36" s="23"/>
      <c r="G36" s="23">
        <v>300000</v>
      </c>
    </row>
    <row r="37" ht="18" customHeight="1" spans="1:7">
      <c r="A37" s="117" t="s">
        <v>144</v>
      </c>
      <c r="B37" s="117" t="s">
        <v>145</v>
      </c>
      <c r="C37" s="23">
        <v>564300</v>
      </c>
      <c r="D37" s="23"/>
      <c r="E37" s="23"/>
      <c r="F37" s="23"/>
      <c r="G37" s="23">
        <v>564300</v>
      </c>
    </row>
    <row r="38" ht="18" customHeight="1" spans="1:7">
      <c r="A38" s="117" t="s">
        <v>146</v>
      </c>
      <c r="B38" s="117" t="s">
        <v>147</v>
      </c>
      <c r="C38" s="23">
        <v>150000</v>
      </c>
      <c r="D38" s="23"/>
      <c r="E38" s="23"/>
      <c r="F38" s="23"/>
      <c r="G38" s="23">
        <v>150000</v>
      </c>
    </row>
    <row r="39" ht="18" customHeight="1" spans="1:7">
      <c r="A39" s="117" t="s">
        <v>148</v>
      </c>
      <c r="B39" s="117" t="s">
        <v>149</v>
      </c>
      <c r="C39" s="23">
        <v>2208808.7</v>
      </c>
      <c r="D39" s="23"/>
      <c r="E39" s="23"/>
      <c r="F39" s="23"/>
      <c r="G39" s="23">
        <v>2208808.7</v>
      </c>
    </row>
    <row r="40" ht="18" customHeight="1" spans="1:7">
      <c r="A40" s="117" t="s">
        <v>150</v>
      </c>
      <c r="B40" s="117" t="s">
        <v>151</v>
      </c>
      <c r="C40" s="23">
        <v>10253650</v>
      </c>
      <c r="D40" s="23"/>
      <c r="E40" s="23"/>
      <c r="F40" s="23"/>
      <c r="G40" s="23">
        <v>10253650</v>
      </c>
    </row>
    <row r="41" ht="18" customHeight="1" spans="1:7">
      <c r="A41" s="117" t="s">
        <v>152</v>
      </c>
      <c r="B41" s="117" t="s">
        <v>153</v>
      </c>
      <c r="C41" s="23">
        <v>1350000</v>
      </c>
      <c r="D41" s="23"/>
      <c r="E41" s="23"/>
      <c r="F41" s="23"/>
      <c r="G41" s="23">
        <v>1350000</v>
      </c>
    </row>
    <row r="42" ht="18" customHeight="1" spans="1:7">
      <c r="A42" s="116" t="s">
        <v>154</v>
      </c>
      <c r="B42" s="116" t="s">
        <v>155</v>
      </c>
      <c r="C42" s="23">
        <v>1000</v>
      </c>
      <c r="D42" s="23"/>
      <c r="E42" s="23"/>
      <c r="F42" s="23"/>
      <c r="G42" s="23">
        <v>1000</v>
      </c>
    </row>
    <row r="43" ht="18" customHeight="1" spans="1:7">
      <c r="A43" s="117" t="s">
        <v>156</v>
      </c>
      <c r="B43" s="117" t="s">
        <v>157</v>
      </c>
      <c r="C43" s="23">
        <v>1000</v>
      </c>
      <c r="D43" s="23"/>
      <c r="E43" s="23"/>
      <c r="F43" s="23"/>
      <c r="G43" s="23">
        <v>1000</v>
      </c>
    </row>
    <row r="44" ht="18" customHeight="1" spans="1:7">
      <c r="A44" s="116" t="s">
        <v>158</v>
      </c>
      <c r="B44" s="116" t="s">
        <v>159</v>
      </c>
      <c r="C44" s="23">
        <v>495900</v>
      </c>
      <c r="D44" s="23"/>
      <c r="E44" s="23"/>
      <c r="F44" s="23"/>
      <c r="G44" s="23">
        <v>495900</v>
      </c>
    </row>
    <row r="45" ht="18" customHeight="1" spans="1:7">
      <c r="A45" s="117" t="s">
        <v>160</v>
      </c>
      <c r="B45" s="117" t="s">
        <v>161</v>
      </c>
      <c r="C45" s="23">
        <v>495900</v>
      </c>
      <c r="D45" s="23"/>
      <c r="E45" s="23"/>
      <c r="F45" s="23"/>
      <c r="G45" s="23">
        <v>495900</v>
      </c>
    </row>
    <row r="46" ht="18" customHeight="1" spans="1:7">
      <c r="A46" s="34" t="s">
        <v>162</v>
      </c>
      <c r="B46" s="34" t="s">
        <v>163</v>
      </c>
      <c r="C46" s="23">
        <v>1121980.68</v>
      </c>
      <c r="D46" s="23">
        <v>1121980.68</v>
      </c>
      <c r="E46" s="23">
        <v>1121980.68</v>
      </c>
      <c r="F46" s="23"/>
      <c r="G46" s="23"/>
    </row>
    <row r="47" ht="18" customHeight="1" spans="1:7">
      <c r="A47" s="116" t="s">
        <v>164</v>
      </c>
      <c r="B47" s="116" t="s">
        <v>165</v>
      </c>
      <c r="C47" s="23">
        <v>1121980.68</v>
      </c>
      <c r="D47" s="23">
        <v>1121980.68</v>
      </c>
      <c r="E47" s="23">
        <v>1121980.68</v>
      </c>
      <c r="F47" s="23"/>
      <c r="G47" s="23"/>
    </row>
    <row r="48" ht="18" customHeight="1" spans="1:7">
      <c r="A48" s="117" t="s">
        <v>166</v>
      </c>
      <c r="B48" s="117" t="s">
        <v>167</v>
      </c>
      <c r="C48" s="23">
        <v>1121980.68</v>
      </c>
      <c r="D48" s="23">
        <v>1121980.68</v>
      </c>
      <c r="E48" s="23">
        <v>1121980.68</v>
      </c>
      <c r="F48" s="23"/>
      <c r="G48" s="23"/>
    </row>
    <row r="49" ht="18" customHeight="1" spans="1:7">
      <c r="A49" s="154" t="s">
        <v>168</v>
      </c>
      <c r="B49" s="155" t="s">
        <v>168</v>
      </c>
      <c r="C49" s="23">
        <v>42335231.23</v>
      </c>
      <c r="D49" s="23">
        <v>17638434.94</v>
      </c>
      <c r="E49" s="23">
        <v>16802747.42</v>
      </c>
      <c r="F49" s="23">
        <v>835687.52</v>
      </c>
      <c r="G49" s="23">
        <v>24696796.29</v>
      </c>
    </row>
  </sheetData>
  <mergeCells count="7">
    <mergeCell ref="A2:G2"/>
    <mergeCell ref="A3:E3"/>
    <mergeCell ref="A4:B4"/>
    <mergeCell ref="D4:F4"/>
    <mergeCell ref="A49:B4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2"/>
      <c r="G1" s="87" t="s">
        <v>216</v>
      </c>
    </row>
    <row r="2" ht="39" customHeight="1" spans="1:7">
      <c r="A2" s="126" t="str">
        <f>"2025"&amp;"年“三公”经费支出预算表"</f>
        <v>2025年“三公”经费支出预算表</v>
      </c>
      <c r="B2" s="52"/>
      <c r="C2" s="52"/>
      <c r="D2" s="52"/>
      <c r="E2" s="52"/>
      <c r="F2" s="52"/>
      <c r="G2" s="52"/>
    </row>
    <row r="3" ht="18.75" customHeight="1" spans="1:7">
      <c r="A3" s="42" t="str">
        <f>"单位名称："&amp;"双江拉祜族佤族布朗族傣族自治县林业和草原局"</f>
        <v>单位名称：双江拉祜族佤族布朗族傣族自治县林业和草原局</v>
      </c>
      <c r="B3" s="138"/>
      <c r="C3" s="139"/>
      <c r="D3" s="62"/>
      <c r="E3" s="30"/>
      <c r="G3" s="87" t="s">
        <v>217</v>
      </c>
    </row>
    <row r="4" ht="18.75" customHeight="1" spans="1:7">
      <c r="A4" s="10" t="s">
        <v>218</v>
      </c>
      <c r="B4" s="10" t="s">
        <v>219</v>
      </c>
      <c r="C4" s="31" t="s">
        <v>220</v>
      </c>
      <c r="D4" s="12" t="s">
        <v>221</v>
      </c>
      <c r="E4" s="13"/>
      <c r="F4" s="14"/>
      <c r="G4" s="31" t="s">
        <v>222</v>
      </c>
    </row>
    <row r="5" ht="18.75" customHeight="1" spans="1:7">
      <c r="A5" s="17"/>
      <c r="B5" s="140"/>
      <c r="C5" s="33"/>
      <c r="D5" s="66" t="s">
        <v>58</v>
      </c>
      <c r="E5" s="66" t="s">
        <v>223</v>
      </c>
      <c r="F5" s="66" t="s">
        <v>224</v>
      </c>
      <c r="G5" s="33"/>
    </row>
    <row r="6" ht="18.75" customHeight="1" spans="1:7">
      <c r="A6" s="141" t="s">
        <v>56</v>
      </c>
      <c r="B6" s="142">
        <v>1</v>
      </c>
      <c r="C6" s="143">
        <v>2</v>
      </c>
      <c r="D6" s="144">
        <v>3</v>
      </c>
      <c r="E6" s="144">
        <v>4</v>
      </c>
      <c r="F6" s="144">
        <v>5</v>
      </c>
      <c r="G6" s="143">
        <v>6</v>
      </c>
    </row>
    <row r="7" ht="18.75" customHeight="1" spans="1:7">
      <c r="A7" s="141" t="s">
        <v>56</v>
      </c>
      <c r="B7" s="145">
        <v>121800</v>
      </c>
      <c r="C7" s="145"/>
      <c r="D7" s="145">
        <v>85000</v>
      </c>
      <c r="E7" s="145"/>
      <c r="F7" s="145">
        <v>85000</v>
      </c>
      <c r="G7" s="145">
        <v>36800</v>
      </c>
    </row>
    <row r="8" ht="18.75" customHeight="1" spans="1:7">
      <c r="A8" s="146" t="s">
        <v>225</v>
      </c>
      <c r="B8" s="145"/>
      <c r="C8" s="145"/>
      <c r="D8" s="145"/>
      <c r="E8" s="145"/>
      <c r="F8" s="145"/>
      <c r="G8" s="145"/>
    </row>
    <row r="9" ht="18.75" customHeight="1" spans="1:7">
      <c r="A9" s="146" t="s">
        <v>226</v>
      </c>
      <c r="B9" s="145">
        <v>121800</v>
      </c>
      <c r="C9" s="145"/>
      <c r="D9" s="145">
        <v>85000</v>
      </c>
      <c r="E9" s="145"/>
      <c r="F9" s="145">
        <v>85000</v>
      </c>
      <c r="G9" s="145">
        <v>36800</v>
      </c>
    </row>
    <row r="10" ht="18.75" customHeight="1" spans="1:7">
      <c r="A10" s="146" t="s">
        <v>227</v>
      </c>
      <c r="B10" s="145"/>
      <c r="C10" s="145"/>
      <c r="D10" s="145"/>
      <c r="E10" s="145"/>
      <c r="F10" s="145"/>
      <c r="G10" s="145"/>
    </row>
    <row r="11" ht="18.75" customHeight="1" spans="1:7">
      <c r="A11" s="146" t="s">
        <v>228</v>
      </c>
      <c r="B11" s="145"/>
      <c r="C11" s="145"/>
      <c r="D11" s="145"/>
      <c r="E11" s="145"/>
      <c r="F11" s="145"/>
      <c r="G11" s="145"/>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5"/>
  <sheetViews>
    <sheetView showZeros="0" topLeftCell="A40" workbookViewId="0">
      <selection activeCell="I20" sqref="I20"/>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4"/>
      <c r="D1" s="125"/>
      <c r="E1" s="125"/>
      <c r="F1" s="125"/>
      <c r="G1" s="125"/>
      <c r="H1" s="67"/>
      <c r="I1" s="67"/>
      <c r="J1" s="67"/>
      <c r="K1" s="67"/>
      <c r="L1" s="67"/>
      <c r="M1" s="67"/>
      <c r="N1" s="30"/>
      <c r="O1" s="30"/>
      <c r="P1" s="30"/>
      <c r="Q1" s="67"/>
      <c r="U1" s="124"/>
      <c r="W1" s="39" t="s">
        <v>229</v>
      </c>
    </row>
    <row r="2" ht="39.75" customHeight="1" spans="1:23">
      <c r="A2" s="126"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"单位名称："&amp;"双江拉祜族佤族布朗族傣族自治县林业和草原局"</f>
        <v>单位名称：双江拉祜族佤族布朗族傣族自治县林业和草原局</v>
      </c>
      <c r="B3" s="127"/>
      <c r="C3" s="127"/>
      <c r="D3" s="127"/>
      <c r="E3" s="127"/>
      <c r="F3" s="127"/>
      <c r="G3" s="127"/>
      <c r="H3" s="71"/>
      <c r="I3" s="71"/>
      <c r="J3" s="71"/>
      <c r="K3" s="71"/>
      <c r="L3" s="71"/>
      <c r="M3" s="71"/>
      <c r="N3" s="93"/>
      <c r="O3" s="93"/>
      <c r="P3" s="93"/>
      <c r="Q3" s="71"/>
      <c r="U3" s="124"/>
      <c r="W3" s="39" t="s">
        <v>217</v>
      </c>
    </row>
    <row r="4" ht="18" customHeight="1" spans="1:23">
      <c r="A4" s="10" t="s">
        <v>230</v>
      </c>
      <c r="B4" s="10" t="s">
        <v>231</v>
      </c>
      <c r="C4" s="10" t="s">
        <v>232</v>
      </c>
      <c r="D4" s="10" t="s">
        <v>233</v>
      </c>
      <c r="E4" s="10" t="s">
        <v>234</v>
      </c>
      <c r="F4" s="10" t="s">
        <v>235</v>
      </c>
      <c r="G4" s="10" t="s">
        <v>236</v>
      </c>
      <c r="H4" s="128" t="s">
        <v>237</v>
      </c>
      <c r="I4" s="64" t="s">
        <v>237</v>
      </c>
      <c r="J4" s="64"/>
      <c r="K4" s="64"/>
      <c r="L4" s="64"/>
      <c r="M4" s="64"/>
      <c r="N4" s="13"/>
      <c r="O4" s="13"/>
      <c r="P4" s="13"/>
      <c r="Q4" s="74" t="s">
        <v>62</v>
      </c>
      <c r="R4" s="64" t="s">
        <v>79</v>
      </c>
      <c r="S4" s="64"/>
      <c r="T4" s="64"/>
      <c r="U4" s="64"/>
      <c r="V4" s="64"/>
      <c r="W4" s="134"/>
    </row>
    <row r="5" ht="18" customHeight="1" spans="1:23">
      <c r="A5" s="15"/>
      <c r="B5" s="123"/>
      <c r="C5" s="15"/>
      <c r="D5" s="15"/>
      <c r="E5" s="15"/>
      <c r="F5" s="15"/>
      <c r="G5" s="15"/>
      <c r="H5" s="105" t="s">
        <v>238</v>
      </c>
      <c r="I5" s="128" t="s">
        <v>59</v>
      </c>
      <c r="J5" s="64"/>
      <c r="K5" s="64"/>
      <c r="L5" s="64"/>
      <c r="M5" s="134"/>
      <c r="N5" s="12" t="s">
        <v>239</v>
      </c>
      <c r="O5" s="13"/>
      <c r="P5" s="14"/>
      <c r="Q5" s="10" t="s">
        <v>62</v>
      </c>
      <c r="R5" s="128" t="s">
        <v>79</v>
      </c>
      <c r="S5" s="74" t="s">
        <v>65</v>
      </c>
      <c r="T5" s="64" t="s">
        <v>79</v>
      </c>
      <c r="U5" s="74" t="s">
        <v>67</v>
      </c>
      <c r="V5" s="74" t="s">
        <v>68</v>
      </c>
      <c r="W5" s="136" t="s">
        <v>69</v>
      </c>
    </row>
    <row r="6" ht="18.75" customHeight="1" spans="1:23">
      <c r="A6" s="32"/>
      <c r="B6" s="32"/>
      <c r="C6" s="32"/>
      <c r="D6" s="32"/>
      <c r="E6" s="32"/>
      <c r="F6" s="32"/>
      <c r="G6" s="32"/>
      <c r="H6" s="32"/>
      <c r="I6" s="135" t="s">
        <v>240</v>
      </c>
      <c r="J6" s="10" t="s">
        <v>241</v>
      </c>
      <c r="K6" s="10" t="s">
        <v>242</v>
      </c>
      <c r="L6" s="10" t="s">
        <v>243</v>
      </c>
      <c r="M6" s="10" t="s">
        <v>244</v>
      </c>
      <c r="N6" s="10" t="s">
        <v>59</v>
      </c>
      <c r="O6" s="10" t="s">
        <v>60</v>
      </c>
      <c r="P6" s="10" t="s">
        <v>61</v>
      </c>
      <c r="Q6" s="32"/>
      <c r="R6" s="10" t="s">
        <v>58</v>
      </c>
      <c r="S6" s="10" t="s">
        <v>65</v>
      </c>
      <c r="T6" s="10" t="s">
        <v>245</v>
      </c>
      <c r="U6" s="10" t="s">
        <v>67</v>
      </c>
      <c r="V6" s="10" t="s">
        <v>68</v>
      </c>
      <c r="W6" s="10" t="s">
        <v>69</v>
      </c>
    </row>
    <row r="7" ht="37.5" customHeight="1" spans="1:23">
      <c r="A7" s="108"/>
      <c r="B7" s="108"/>
      <c r="C7" s="108"/>
      <c r="D7" s="108"/>
      <c r="E7" s="108"/>
      <c r="F7" s="108"/>
      <c r="G7" s="108"/>
      <c r="H7" s="108"/>
      <c r="I7" s="92"/>
      <c r="J7" s="17" t="s">
        <v>246</v>
      </c>
      <c r="K7" s="17" t="s">
        <v>242</v>
      </c>
      <c r="L7" s="17" t="s">
        <v>243</v>
      </c>
      <c r="M7" s="17" t="s">
        <v>244</v>
      </c>
      <c r="N7" s="17" t="s">
        <v>242</v>
      </c>
      <c r="O7" s="17" t="s">
        <v>243</v>
      </c>
      <c r="P7" s="17" t="s">
        <v>244</v>
      </c>
      <c r="Q7" s="17" t="s">
        <v>62</v>
      </c>
      <c r="R7" s="17" t="s">
        <v>58</v>
      </c>
      <c r="S7" s="17" t="s">
        <v>65</v>
      </c>
      <c r="T7" s="17" t="s">
        <v>245</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17638434.94</v>
      </c>
      <c r="I9" s="23">
        <v>17638434.94</v>
      </c>
      <c r="J9" s="23"/>
      <c r="K9" s="23"/>
      <c r="L9" s="23">
        <v>17638434.94</v>
      </c>
      <c r="M9" s="23"/>
      <c r="N9" s="23"/>
      <c r="O9" s="23"/>
      <c r="P9" s="23"/>
      <c r="Q9" s="23"/>
      <c r="R9" s="23"/>
      <c r="S9" s="23"/>
      <c r="T9" s="23"/>
      <c r="U9" s="23"/>
      <c r="V9" s="23"/>
      <c r="W9" s="23"/>
    </row>
    <row r="10" ht="21" customHeight="1" spans="1:23">
      <c r="A10" s="131" t="s">
        <v>71</v>
      </c>
      <c r="B10" s="21"/>
      <c r="C10" s="21"/>
      <c r="D10" s="21"/>
      <c r="E10" s="21"/>
      <c r="F10" s="21"/>
      <c r="G10" s="21"/>
      <c r="H10" s="23">
        <v>17638434.94</v>
      </c>
      <c r="I10" s="23">
        <v>17638434.94</v>
      </c>
      <c r="J10" s="23"/>
      <c r="K10" s="23"/>
      <c r="L10" s="23">
        <v>17638434.94</v>
      </c>
      <c r="M10" s="23"/>
      <c r="N10" s="23"/>
      <c r="O10" s="23"/>
      <c r="P10" s="23"/>
      <c r="Q10" s="23"/>
      <c r="R10" s="23"/>
      <c r="S10" s="23"/>
      <c r="T10" s="23"/>
      <c r="U10" s="23"/>
      <c r="V10" s="23"/>
      <c r="W10" s="23"/>
    </row>
    <row r="11" ht="21" customHeight="1" spans="1:23">
      <c r="A11" s="25"/>
      <c r="B11" s="21" t="s">
        <v>247</v>
      </c>
      <c r="C11" s="21" t="s">
        <v>248</v>
      </c>
      <c r="D11" s="21" t="s">
        <v>134</v>
      </c>
      <c r="E11" s="21" t="s">
        <v>135</v>
      </c>
      <c r="F11" s="21" t="s">
        <v>249</v>
      </c>
      <c r="G11" s="21" t="s">
        <v>250</v>
      </c>
      <c r="H11" s="23">
        <v>444276</v>
      </c>
      <c r="I11" s="23">
        <v>444276</v>
      </c>
      <c r="J11" s="23"/>
      <c r="K11" s="23"/>
      <c r="L11" s="23">
        <v>444276</v>
      </c>
      <c r="M11" s="23"/>
      <c r="N11" s="23"/>
      <c r="O11" s="23"/>
      <c r="P11" s="23"/>
      <c r="Q11" s="23"/>
      <c r="R11" s="23"/>
      <c r="S11" s="23"/>
      <c r="T11" s="23"/>
      <c r="U11" s="23"/>
      <c r="V11" s="23"/>
      <c r="W11" s="23"/>
    </row>
    <row r="12" ht="21" customHeight="1" spans="1:23">
      <c r="A12" s="25"/>
      <c r="B12" s="21" t="s">
        <v>251</v>
      </c>
      <c r="C12" s="21" t="s">
        <v>252</v>
      </c>
      <c r="D12" s="21" t="s">
        <v>136</v>
      </c>
      <c r="E12" s="21" t="s">
        <v>137</v>
      </c>
      <c r="F12" s="21" t="s">
        <v>249</v>
      </c>
      <c r="G12" s="21" t="s">
        <v>250</v>
      </c>
      <c r="H12" s="23">
        <v>3914100</v>
      </c>
      <c r="I12" s="23">
        <v>3914100</v>
      </c>
      <c r="J12" s="23"/>
      <c r="K12" s="23"/>
      <c r="L12" s="23">
        <v>3914100</v>
      </c>
      <c r="M12" s="23"/>
      <c r="N12" s="23"/>
      <c r="O12" s="23"/>
      <c r="P12" s="23"/>
      <c r="Q12" s="23"/>
      <c r="R12" s="23"/>
      <c r="S12" s="23"/>
      <c r="T12" s="23"/>
      <c r="U12" s="23"/>
      <c r="V12" s="23"/>
      <c r="W12" s="23"/>
    </row>
    <row r="13" ht="21" customHeight="1" spans="1:23">
      <c r="A13" s="25"/>
      <c r="B13" s="21" t="s">
        <v>251</v>
      </c>
      <c r="C13" s="21" t="s">
        <v>252</v>
      </c>
      <c r="D13" s="21" t="s">
        <v>136</v>
      </c>
      <c r="E13" s="21" t="s">
        <v>137</v>
      </c>
      <c r="F13" s="21" t="s">
        <v>253</v>
      </c>
      <c r="G13" s="21" t="s">
        <v>254</v>
      </c>
      <c r="H13" s="23">
        <v>318000</v>
      </c>
      <c r="I13" s="23">
        <v>318000</v>
      </c>
      <c r="J13" s="23"/>
      <c r="K13" s="23"/>
      <c r="L13" s="23">
        <v>318000</v>
      </c>
      <c r="M13" s="23"/>
      <c r="N13" s="23"/>
      <c r="O13" s="23"/>
      <c r="P13" s="23"/>
      <c r="Q13" s="23"/>
      <c r="R13" s="23"/>
      <c r="S13" s="23"/>
      <c r="T13" s="23"/>
      <c r="U13" s="23"/>
      <c r="V13" s="23"/>
      <c r="W13" s="23"/>
    </row>
    <row r="14" ht="21" customHeight="1" spans="1:23">
      <c r="A14" s="25"/>
      <c r="B14" s="21" t="s">
        <v>247</v>
      </c>
      <c r="C14" s="21" t="s">
        <v>248</v>
      </c>
      <c r="D14" s="21" t="s">
        <v>134</v>
      </c>
      <c r="E14" s="21" t="s">
        <v>135</v>
      </c>
      <c r="F14" s="21" t="s">
        <v>253</v>
      </c>
      <c r="G14" s="21" t="s">
        <v>254</v>
      </c>
      <c r="H14" s="23">
        <v>602232</v>
      </c>
      <c r="I14" s="23">
        <v>602232</v>
      </c>
      <c r="J14" s="23"/>
      <c r="K14" s="23"/>
      <c r="L14" s="23">
        <v>602232</v>
      </c>
      <c r="M14" s="23"/>
      <c r="N14" s="23"/>
      <c r="O14" s="23"/>
      <c r="P14" s="23"/>
      <c r="Q14" s="23"/>
      <c r="R14" s="23"/>
      <c r="S14" s="23"/>
      <c r="T14" s="23"/>
      <c r="U14" s="23"/>
      <c r="V14" s="23"/>
      <c r="W14" s="23"/>
    </row>
    <row r="15" ht="21" customHeight="1" spans="1:23">
      <c r="A15" s="25"/>
      <c r="B15" s="21" t="s">
        <v>251</v>
      </c>
      <c r="C15" s="21" t="s">
        <v>252</v>
      </c>
      <c r="D15" s="21" t="s">
        <v>136</v>
      </c>
      <c r="E15" s="21" t="s">
        <v>137</v>
      </c>
      <c r="F15" s="21" t="s">
        <v>253</v>
      </c>
      <c r="G15" s="21" t="s">
        <v>254</v>
      </c>
      <c r="H15" s="23">
        <v>758412</v>
      </c>
      <c r="I15" s="23">
        <v>758412</v>
      </c>
      <c r="J15" s="23"/>
      <c r="K15" s="23"/>
      <c r="L15" s="23">
        <v>758412</v>
      </c>
      <c r="M15" s="23"/>
      <c r="N15" s="23"/>
      <c r="O15" s="23"/>
      <c r="P15" s="23"/>
      <c r="Q15" s="23"/>
      <c r="R15" s="23"/>
      <c r="S15" s="23"/>
      <c r="T15" s="23"/>
      <c r="U15" s="23"/>
      <c r="V15" s="23"/>
      <c r="W15" s="23"/>
    </row>
    <row r="16" ht="21" customHeight="1" spans="1:23">
      <c r="A16" s="25"/>
      <c r="B16" s="21" t="s">
        <v>255</v>
      </c>
      <c r="C16" s="21" t="s">
        <v>256</v>
      </c>
      <c r="D16" s="21" t="s">
        <v>134</v>
      </c>
      <c r="E16" s="21" t="s">
        <v>135</v>
      </c>
      <c r="F16" s="21" t="s">
        <v>257</v>
      </c>
      <c r="G16" s="21" t="s">
        <v>258</v>
      </c>
      <c r="H16" s="23">
        <v>189120</v>
      </c>
      <c r="I16" s="23">
        <v>189120</v>
      </c>
      <c r="J16" s="23"/>
      <c r="K16" s="23"/>
      <c r="L16" s="23">
        <v>189120</v>
      </c>
      <c r="M16" s="23"/>
      <c r="N16" s="23"/>
      <c r="O16" s="23"/>
      <c r="P16" s="23"/>
      <c r="Q16" s="23"/>
      <c r="R16" s="23"/>
      <c r="S16" s="23"/>
      <c r="T16" s="23"/>
      <c r="U16" s="23"/>
      <c r="V16" s="23"/>
      <c r="W16" s="23"/>
    </row>
    <row r="17" ht="21" customHeight="1" spans="1:23">
      <c r="A17" s="25"/>
      <c r="B17" s="21" t="s">
        <v>247</v>
      </c>
      <c r="C17" s="21" t="s">
        <v>248</v>
      </c>
      <c r="D17" s="21" t="s">
        <v>134</v>
      </c>
      <c r="E17" s="21" t="s">
        <v>135</v>
      </c>
      <c r="F17" s="21" t="s">
        <v>257</v>
      </c>
      <c r="G17" s="21" t="s">
        <v>258</v>
      </c>
      <c r="H17" s="23">
        <v>37023</v>
      </c>
      <c r="I17" s="23">
        <v>37023</v>
      </c>
      <c r="J17" s="23"/>
      <c r="K17" s="23"/>
      <c r="L17" s="23">
        <v>37023</v>
      </c>
      <c r="M17" s="23"/>
      <c r="N17" s="23"/>
      <c r="O17" s="23"/>
      <c r="P17" s="23"/>
      <c r="Q17" s="23"/>
      <c r="R17" s="23"/>
      <c r="S17" s="23"/>
      <c r="T17" s="23"/>
      <c r="U17" s="23"/>
      <c r="V17" s="23"/>
      <c r="W17" s="23"/>
    </row>
    <row r="18" ht="21" customHeight="1" spans="1:23">
      <c r="A18" s="25"/>
      <c r="B18" s="21" t="s">
        <v>251</v>
      </c>
      <c r="C18" s="21" t="s">
        <v>252</v>
      </c>
      <c r="D18" s="21" t="s">
        <v>136</v>
      </c>
      <c r="E18" s="21" t="s">
        <v>137</v>
      </c>
      <c r="F18" s="21" t="s">
        <v>259</v>
      </c>
      <c r="G18" s="21" t="s">
        <v>260</v>
      </c>
      <c r="H18" s="23">
        <v>2383356</v>
      </c>
      <c r="I18" s="23">
        <v>2383356</v>
      </c>
      <c r="J18" s="23"/>
      <c r="K18" s="23"/>
      <c r="L18" s="23">
        <v>2383356</v>
      </c>
      <c r="M18" s="23"/>
      <c r="N18" s="23"/>
      <c r="O18" s="23"/>
      <c r="P18" s="23"/>
      <c r="Q18" s="23"/>
      <c r="R18" s="23"/>
      <c r="S18" s="23"/>
      <c r="T18" s="23"/>
      <c r="U18" s="23"/>
      <c r="V18" s="23"/>
      <c r="W18" s="23"/>
    </row>
    <row r="19" ht="21" customHeight="1" spans="1:23">
      <c r="A19" s="25"/>
      <c r="B19" s="21" t="s">
        <v>251</v>
      </c>
      <c r="C19" s="21" t="s">
        <v>252</v>
      </c>
      <c r="D19" s="21" t="s">
        <v>136</v>
      </c>
      <c r="E19" s="21" t="s">
        <v>137</v>
      </c>
      <c r="F19" s="21" t="s">
        <v>259</v>
      </c>
      <c r="G19" s="21" t="s">
        <v>260</v>
      </c>
      <c r="H19" s="23">
        <v>1135920</v>
      </c>
      <c r="I19" s="23">
        <v>1135920</v>
      </c>
      <c r="J19" s="23"/>
      <c r="K19" s="23"/>
      <c r="L19" s="23">
        <v>1135920</v>
      </c>
      <c r="M19" s="23"/>
      <c r="N19" s="23"/>
      <c r="O19" s="23"/>
      <c r="P19" s="23"/>
      <c r="Q19" s="23"/>
      <c r="R19" s="23"/>
      <c r="S19" s="23"/>
      <c r="T19" s="23"/>
      <c r="U19" s="23"/>
      <c r="V19" s="23"/>
      <c r="W19" s="23"/>
    </row>
    <row r="20" ht="21" customHeight="1" spans="1:23">
      <c r="A20" s="25"/>
      <c r="B20" s="21" t="s">
        <v>261</v>
      </c>
      <c r="C20" s="21" t="s">
        <v>262</v>
      </c>
      <c r="D20" s="21" t="s">
        <v>136</v>
      </c>
      <c r="E20" s="21" t="s">
        <v>137</v>
      </c>
      <c r="F20" s="21" t="s">
        <v>259</v>
      </c>
      <c r="G20" s="21" t="s">
        <v>260</v>
      </c>
      <c r="H20" s="23">
        <v>1512000</v>
      </c>
      <c r="I20" s="23">
        <v>1512000</v>
      </c>
      <c r="J20" s="23"/>
      <c r="K20" s="23"/>
      <c r="L20" s="23">
        <v>1512000</v>
      </c>
      <c r="M20" s="23"/>
      <c r="N20" s="23"/>
      <c r="O20" s="23"/>
      <c r="P20" s="23"/>
      <c r="Q20" s="23"/>
      <c r="R20" s="23"/>
      <c r="S20" s="23"/>
      <c r="T20" s="23"/>
      <c r="U20" s="23"/>
      <c r="V20" s="23"/>
      <c r="W20" s="23"/>
    </row>
    <row r="21" ht="21" customHeight="1" spans="1:23">
      <c r="A21" s="25"/>
      <c r="B21" s="21" t="s">
        <v>263</v>
      </c>
      <c r="C21" s="21" t="s">
        <v>264</v>
      </c>
      <c r="D21" s="21" t="s">
        <v>91</v>
      </c>
      <c r="E21" s="21" t="s">
        <v>92</v>
      </c>
      <c r="F21" s="21" t="s">
        <v>265</v>
      </c>
      <c r="G21" s="21" t="s">
        <v>266</v>
      </c>
      <c r="H21" s="23">
        <v>1495974.24</v>
      </c>
      <c r="I21" s="23">
        <v>1495974.24</v>
      </c>
      <c r="J21" s="23"/>
      <c r="K21" s="23"/>
      <c r="L21" s="23">
        <v>1495974.24</v>
      </c>
      <c r="M21" s="23"/>
      <c r="N21" s="23"/>
      <c r="O21" s="23"/>
      <c r="P21" s="23"/>
      <c r="Q21" s="23"/>
      <c r="R21" s="23"/>
      <c r="S21" s="23"/>
      <c r="T21" s="23"/>
      <c r="U21" s="23"/>
      <c r="V21" s="23"/>
      <c r="W21" s="23"/>
    </row>
    <row r="22" ht="21" customHeight="1" spans="1:23">
      <c r="A22" s="25"/>
      <c r="B22" s="21" t="s">
        <v>263</v>
      </c>
      <c r="C22" s="21" t="s">
        <v>264</v>
      </c>
      <c r="D22" s="21" t="s">
        <v>267</v>
      </c>
      <c r="E22" s="21" t="s">
        <v>268</v>
      </c>
      <c r="F22" s="21" t="s">
        <v>269</v>
      </c>
      <c r="G22" s="21" t="s">
        <v>270</v>
      </c>
      <c r="H22" s="23"/>
      <c r="I22" s="23"/>
      <c r="J22" s="23"/>
      <c r="K22" s="23"/>
      <c r="L22" s="23"/>
      <c r="M22" s="23"/>
      <c r="N22" s="23"/>
      <c r="O22" s="23"/>
      <c r="P22" s="23"/>
      <c r="Q22" s="23"/>
      <c r="R22" s="23"/>
      <c r="S22" s="23"/>
      <c r="T22" s="23"/>
      <c r="U22" s="23"/>
      <c r="V22" s="23"/>
      <c r="W22" s="23"/>
    </row>
    <row r="23" ht="21" customHeight="1" spans="1:23">
      <c r="A23" s="25"/>
      <c r="B23" s="21" t="s">
        <v>263</v>
      </c>
      <c r="C23" s="21" t="s">
        <v>264</v>
      </c>
      <c r="D23" s="21" t="s">
        <v>110</v>
      </c>
      <c r="E23" s="21" t="s">
        <v>111</v>
      </c>
      <c r="F23" s="21" t="s">
        <v>271</v>
      </c>
      <c r="G23" s="21" t="s">
        <v>272</v>
      </c>
      <c r="H23" s="23">
        <v>581616.95</v>
      </c>
      <c r="I23" s="23">
        <v>581616.95</v>
      </c>
      <c r="J23" s="23"/>
      <c r="K23" s="23"/>
      <c r="L23" s="23">
        <v>581616.95</v>
      </c>
      <c r="M23" s="23"/>
      <c r="N23" s="23"/>
      <c r="O23" s="23"/>
      <c r="P23" s="23"/>
      <c r="Q23" s="23"/>
      <c r="R23" s="23"/>
      <c r="S23" s="23"/>
      <c r="T23" s="23"/>
      <c r="U23" s="23"/>
      <c r="V23" s="23"/>
      <c r="W23" s="23"/>
    </row>
    <row r="24" ht="21" customHeight="1" spans="1:23">
      <c r="A24" s="25"/>
      <c r="B24" s="21" t="s">
        <v>263</v>
      </c>
      <c r="C24" s="21" t="s">
        <v>264</v>
      </c>
      <c r="D24" s="21" t="s">
        <v>108</v>
      </c>
      <c r="E24" s="21" t="s">
        <v>109</v>
      </c>
      <c r="F24" s="21" t="s">
        <v>271</v>
      </c>
      <c r="G24" s="21" t="s">
        <v>272</v>
      </c>
      <c r="H24" s="23">
        <v>68794.1</v>
      </c>
      <c r="I24" s="23">
        <v>68794.1</v>
      </c>
      <c r="J24" s="23"/>
      <c r="K24" s="23"/>
      <c r="L24" s="23">
        <v>68794.1</v>
      </c>
      <c r="M24" s="23"/>
      <c r="N24" s="23"/>
      <c r="O24" s="23"/>
      <c r="P24" s="23"/>
      <c r="Q24" s="23"/>
      <c r="R24" s="23"/>
      <c r="S24" s="23"/>
      <c r="T24" s="23"/>
      <c r="U24" s="23"/>
      <c r="V24" s="23"/>
      <c r="W24" s="23"/>
    </row>
    <row r="25" ht="21" customHeight="1" spans="1:23">
      <c r="A25" s="25"/>
      <c r="B25" s="21" t="s">
        <v>263</v>
      </c>
      <c r="C25" s="21" t="s">
        <v>264</v>
      </c>
      <c r="D25" s="21" t="s">
        <v>112</v>
      </c>
      <c r="E25" s="21" t="s">
        <v>113</v>
      </c>
      <c r="F25" s="21" t="s">
        <v>273</v>
      </c>
      <c r="G25" s="21" t="s">
        <v>274</v>
      </c>
      <c r="H25" s="23">
        <v>85800</v>
      </c>
      <c r="I25" s="23">
        <v>85800</v>
      </c>
      <c r="J25" s="23"/>
      <c r="K25" s="23"/>
      <c r="L25" s="23">
        <v>85800</v>
      </c>
      <c r="M25" s="23"/>
      <c r="N25" s="23"/>
      <c r="O25" s="23"/>
      <c r="P25" s="23"/>
      <c r="Q25" s="23"/>
      <c r="R25" s="23"/>
      <c r="S25" s="23"/>
      <c r="T25" s="23"/>
      <c r="U25" s="23"/>
      <c r="V25" s="23"/>
      <c r="W25" s="23"/>
    </row>
    <row r="26" ht="21" customHeight="1" spans="1:23">
      <c r="A26" s="25"/>
      <c r="B26" s="21" t="s">
        <v>263</v>
      </c>
      <c r="C26" s="21" t="s">
        <v>264</v>
      </c>
      <c r="D26" s="21" t="s">
        <v>112</v>
      </c>
      <c r="E26" s="21" t="s">
        <v>113</v>
      </c>
      <c r="F26" s="21" t="s">
        <v>273</v>
      </c>
      <c r="G26" s="21" t="s">
        <v>274</v>
      </c>
      <c r="H26" s="23"/>
      <c r="I26" s="23"/>
      <c r="J26" s="23"/>
      <c r="K26" s="23"/>
      <c r="L26" s="23"/>
      <c r="M26" s="23"/>
      <c r="N26" s="23"/>
      <c r="O26" s="23"/>
      <c r="P26" s="23"/>
      <c r="Q26" s="23"/>
      <c r="R26" s="23"/>
      <c r="S26" s="23"/>
      <c r="T26" s="23"/>
      <c r="U26" s="23"/>
      <c r="V26" s="23"/>
      <c r="W26" s="23"/>
    </row>
    <row r="27" ht="21" customHeight="1" spans="1:23">
      <c r="A27" s="25"/>
      <c r="B27" s="21" t="s">
        <v>263</v>
      </c>
      <c r="C27" s="21" t="s">
        <v>264</v>
      </c>
      <c r="D27" s="21" t="s">
        <v>103</v>
      </c>
      <c r="E27" s="21" t="s">
        <v>102</v>
      </c>
      <c r="F27" s="21" t="s">
        <v>275</v>
      </c>
      <c r="G27" s="21" t="s">
        <v>276</v>
      </c>
      <c r="H27" s="23">
        <v>58086.01</v>
      </c>
      <c r="I27" s="23">
        <v>58086.01</v>
      </c>
      <c r="J27" s="23"/>
      <c r="K27" s="23"/>
      <c r="L27" s="23">
        <v>58086.01</v>
      </c>
      <c r="M27" s="23"/>
      <c r="N27" s="23"/>
      <c r="O27" s="23"/>
      <c r="P27" s="23"/>
      <c r="Q27" s="23"/>
      <c r="R27" s="23"/>
      <c r="S27" s="23"/>
      <c r="T27" s="23"/>
      <c r="U27" s="23"/>
      <c r="V27" s="23"/>
      <c r="W27" s="23"/>
    </row>
    <row r="28" ht="21" customHeight="1" spans="1:23">
      <c r="A28" s="25"/>
      <c r="B28" s="21" t="s">
        <v>263</v>
      </c>
      <c r="C28" s="21" t="s">
        <v>264</v>
      </c>
      <c r="D28" s="21" t="s">
        <v>114</v>
      </c>
      <c r="E28" s="21" t="s">
        <v>115</v>
      </c>
      <c r="F28" s="21" t="s">
        <v>275</v>
      </c>
      <c r="G28" s="21" t="s">
        <v>276</v>
      </c>
      <c r="H28" s="23">
        <v>21432</v>
      </c>
      <c r="I28" s="23">
        <v>21432</v>
      </c>
      <c r="J28" s="23"/>
      <c r="K28" s="23"/>
      <c r="L28" s="23">
        <v>21432</v>
      </c>
      <c r="M28" s="23"/>
      <c r="N28" s="23"/>
      <c r="O28" s="23"/>
      <c r="P28" s="23"/>
      <c r="Q28" s="23"/>
      <c r="R28" s="23"/>
      <c r="S28" s="23"/>
      <c r="T28" s="23"/>
      <c r="U28" s="23"/>
      <c r="V28" s="23"/>
      <c r="W28" s="23"/>
    </row>
    <row r="29" ht="21" customHeight="1" spans="1:23">
      <c r="A29" s="25"/>
      <c r="B29" s="21" t="s">
        <v>263</v>
      </c>
      <c r="C29" s="21" t="s">
        <v>264</v>
      </c>
      <c r="D29" s="21" t="s">
        <v>114</v>
      </c>
      <c r="E29" s="21" t="s">
        <v>115</v>
      </c>
      <c r="F29" s="21" t="s">
        <v>275</v>
      </c>
      <c r="G29" s="21" t="s">
        <v>276</v>
      </c>
      <c r="H29" s="23">
        <v>13860</v>
      </c>
      <c r="I29" s="23">
        <v>13860</v>
      </c>
      <c r="J29" s="23"/>
      <c r="K29" s="23"/>
      <c r="L29" s="23">
        <v>13860</v>
      </c>
      <c r="M29" s="23"/>
      <c r="N29" s="23"/>
      <c r="O29" s="23"/>
      <c r="P29" s="23"/>
      <c r="Q29" s="23"/>
      <c r="R29" s="23"/>
      <c r="S29" s="23"/>
      <c r="T29" s="23"/>
      <c r="U29" s="23"/>
      <c r="V29" s="23"/>
      <c r="W29" s="23"/>
    </row>
    <row r="30" ht="21" customHeight="1" spans="1:23">
      <c r="A30" s="25"/>
      <c r="B30" s="21" t="s">
        <v>263</v>
      </c>
      <c r="C30" s="21" t="s">
        <v>264</v>
      </c>
      <c r="D30" s="21" t="s">
        <v>114</v>
      </c>
      <c r="E30" s="21" t="s">
        <v>115</v>
      </c>
      <c r="F30" s="21" t="s">
        <v>275</v>
      </c>
      <c r="G30" s="21" t="s">
        <v>276</v>
      </c>
      <c r="H30" s="23">
        <v>18321.44</v>
      </c>
      <c r="I30" s="23">
        <v>18321.44</v>
      </c>
      <c r="J30" s="23"/>
      <c r="K30" s="23"/>
      <c r="L30" s="23">
        <v>18321.44</v>
      </c>
      <c r="M30" s="23"/>
      <c r="N30" s="23"/>
      <c r="O30" s="23"/>
      <c r="P30" s="23"/>
      <c r="Q30" s="23"/>
      <c r="R30" s="23"/>
      <c r="S30" s="23"/>
      <c r="T30" s="23"/>
      <c r="U30" s="23"/>
      <c r="V30" s="23"/>
      <c r="W30" s="23"/>
    </row>
    <row r="31" ht="21" customHeight="1" spans="1:23">
      <c r="A31" s="25"/>
      <c r="B31" s="21" t="s">
        <v>277</v>
      </c>
      <c r="C31" s="21" t="s">
        <v>167</v>
      </c>
      <c r="D31" s="21" t="s">
        <v>166</v>
      </c>
      <c r="E31" s="21" t="s">
        <v>167</v>
      </c>
      <c r="F31" s="21" t="s">
        <v>278</v>
      </c>
      <c r="G31" s="21" t="s">
        <v>167</v>
      </c>
      <c r="H31" s="23">
        <v>1121980.68</v>
      </c>
      <c r="I31" s="23">
        <v>1121980.68</v>
      </c>
      <c r="J31" s="23"/>
      <c r="K31" s="23"/>
      <c r="L31" s="23">
        <v>1121980.68</v>
      </c>
      <c r="M31" s="23"/>
      <c r="N31" s="23"/>
      <c r="O31" s="23"/>
      <c r="P31" s="23"/>
      <c r="Q31" s="23"/>
      <c r="R31" s="23"/>
      <c r="S31" s="23"/>
      <c r="T31" s="23"/>
      <c r="U31" s="23"/>
      <c r="V31" s="23"/>
      <c r="W31" s="23"/>
    </row>
    <row r="32" ht="21" customHeight="1" spans="1:23">
      <c r="A32" s="25"/>
      <c r="B32" s="21" t="s">
        <v>279</v>
      </c>
      <c r="C32" s="21" t="s">
        <v>280</v>
      </c>
      <c r="D32" s="21" t="s">
        <v>136</v>
      </c>
      <c r="E32" s="21" t="s">
        <v>137</v>
      </c>
      <c r="F32" s="21" t="s">
        <v>281</v>
      </c>
      <c r="G32" s="21" t="s">
        <v>282</v>
      </c>
      <c r="H32" s="23">
        <v>240000</v>
      </c>
      <c r="I32" s="23">
        <v>240000</v>
      </c>
      <c r="J32" s="23"/>
      <c r="K32" s="23"/>
      <c r="L32" s="23">
        <v>240000</v>
      </c>
      <c r="M32" s="23"/>
      <c r="N32" s="23"/>
      <c r="O32" s="23"/>
      <c r="P32" s="23"/>
      <c r="Q32" s="23"/>
      <c r="R32" s="23"/>
      <c r="S32" s="23"/>
      <c r="T32" s="23"/>
      <c r="U32" s="23"/>
      <c r="V32" s="23"/>
      <c r="W32" s="23"/>
    </row>
    <row r="33" ht="21" customHeight="1" spans="1:23">
      <c r="A33" s="25"/>
      <c r="B33" s="21" t="s">
        <v>279</v>
      </c>
      <c r="C33" s="21" t="s">
        <v>280</v>
      </c>
      <c r="D33" s="21" t="s">
        <v>136</v>
      </c>
      <c r="E33" s="21" t="s">
        <v>137</v>
      </c>
      <c r="F33" s="21" t="s">
        <v>281</v>
      </c>
      <c r="G33" s="21" t="s">
        <v>282</v>
      </c>
      <c r="H33" s="23">
        <v>38880</v>
      </c>
      <c r="I33" s="23">
        <v>38880</v>
      </c>
      <c r="J33" s="23"/>
      <c r="K33" s="23"/>
      <c r="L33" s="23">
        <v>38880</v>
      </c>
      <c r="M33" s="23"/>
      <c r="N33" s="23"/>
      <c r="O33" s="23"/>
      <c r="P33" s="23"/>
      <c r="Q33" s="23"/>
      <c r="R33" s="23"/>
      <c r="S33" s="23"/>
      <c r="T33" s="23"/>
      <c r="U33" s="23"/>
      <c r="V33" s="23"/>
      <c r="W33" s="23"/>
    </row>
    <row r="34" ht="21" customHeight="1" spans="1:23">
      <c r="A34" s="25"/>
      <c r="B34" s="21" t="s">
        <v>283</v>
      </c>
      <c r="C34" s="21" t="s">
        <v>284</v>
      </c>
      <c r="D34" s="21" t="s">
        <v>134</v>
      </c>
      <c r="E34" s="21" t="s">
        <v>135</v>
      </c>
      <c r="F34" s="21" t="s">
        <v>285</v>
      </c>
      <c r="G34" s="21" t="s">
        <v>286</v>
      </c>
      <c r="H34" s="23">
        <v>6600</v>
      </c>
      <c r="I34" s="23">
        <v>6600</v>
      </c>
      <c r="J34" s="23"/>
      <c r="K34" s="23"/>
      <c r="L34" s="23">
        <v>6600</v>
      </c>
      <c r="M34" s="23"/>
      <c r="N34" s="23"/>
      <c r="O34" s="23"/>
      <c r="P34" s="23"/>
      <c r="Q34" s="23"/>
      <c r="R34" s="23"/>
      <c r="S34" s="23"/>
      <c r="T34" s="23"/>
      <c r="U34" s="23"/>
      <c r="V34" s="23"/>
      <c r="W34" s="23"/>
    </row>
    <row r="35" ht="21" customHeight="1" spans="1:23">
      <c r="A35" s="25"/>
      <c r="B35" s="21" t="s">
        <v>287</v>
      </c>
      <c r="C35" s="21" t="s">
        <v>222</v>
      </c>
      <c r="D35" s="21" t="s">
        <v>134</v>
      </c>
      <c r="E35" s="21" t="s">
        <v>135</v>
      </c>
      <c r="F35" s="21" t="s">
        <v>288</v>
      </c>
      <c r="G35" s="21" t="s">
        <v>222</v>
      </c>
      <c r="H35" s="23">
        <v>36800</v>
      </c>
      <c r="I35" s="23">
        <v>36800</v>
      </c>
      <c r="J35" s="23"/>
      <c r="K35" s="23"/>
      <c r="L35" s="23">
        <v>36800</v>
      </c>
      <c r="M35" s="23"/>
      <c r="N35" s="23"/>
      <c r="O35" s="23"/>
      <c r="P35" s="23"/>
      <c r="Q35" s="23"/>
      <c r="R35" s="23"/>
      <c r="S35" s="23"/>
      <c r="T35" s="23"/>
      <c r="U35" s="23"/>
      <c r="V35" s="23"/>
      <c r="W35" s="23"/>
    </row>
    <row r="36" ht="21" customHeight="1" spans="1:23">
      <c r="A36" s="25"/>
      <c r="B36" s="21" t="s">
        <v>283</v>
      </c>
      <c r="C36" s="21" t="s">
        <v>284</v>
      </c>
      <c r="D36" s="21" t="s">
        <v>136</v>
      </c>
      <c r="E36" s="21" t="s">
        <v>137</v>
      </c>
      <c r="F36" s="21" t="s">
        <v>289</v>
      </c>
      <c r="G36" s="21" t="s">
        <v>290</v>
      </c>
      <c r="H36" s="23">
        <v>147000</v>
      </c>
      <c r="I36" s="23">
        <v>147000</v>
      </c>
      <c r="J36" s="23"/>
      <c r="K36" s="23"/>
      <c r="L36" s="23">
        <v>147000</v>
      </c>
      <c r="M36" s="23"/>
      <c r="N36" s="23"/>
      <c r="O36" s="23"/>
      <c r="P36" s="23"/>
      <c r="Q36" s="23"/>
      <c r="R36" s="23"/>
      <c r="S36" s="23"/>
      <c r="T36" s="23"/>
      <c r="U36" s="23"/>
      <c r="V36" s="23"/>
      <c r="W36" s="23"/>
    </row>
    <row r="37" ht="21" customHeight="1" spans="1:23">
      <c r="A37" s="25"/>
      <c r="B37" s="21" t="s">
        <v>283</v>
      </c>
      <c r="C37" s="21" t="s">
        <v>284</v>
      </c>
      <c r="D37" s="21" t="s">
        <v>136</v>
      </c>
      <c r="E37" s="21" t="s">
        <v>137</v>
      </c>
      <c r="F37" s="21" t="s">
        <v>285</v>
      </c>
      <c r="G37" s="21" t="s">
        <v>286</v>
      </c>
      <c r="H37" s="23">
        <v>84000</v>
      </c>
      <c r="I37" s="23">
        <v>84000</v>
      </c>
      <c r="J37" s="23"/>
      <c r="K37" s="23"/>
      <c r="L37" s="23">
        <v>84000</v>
      </c>
      <c r="M37" s="23"/>
      <c r="N37" s="23"/>
      <c r="O37" s="23"/>
      <c r="P37" s="23"/>
      <c r="Q37" s="23"/>
      <c r="R37" s="23"/>
      <c r="S37" s="23"/>
      <c r="T37" s="23"/>
      <c r="U37" s="23"/>
      <c r="V37" s="23"/>
      <c r="W37" s="23"/>
    </row>
    <row r="38" ht="21" customHeight="1" spans="1:23">
      <c r="A38" s="25"/>
      <c r="B38" s="21" t="s">
        <v>283</v>
      </c>
      <c r="C38" s="21" t="s">
        <v>284</v>
      </c>
      <c r="D38" s="21" t="s">
        <v>136</v>
      </c>
      <c r="E38" s="21" t="s">
        <v>137</v>
      </c>
      <c r="F38" s="21" t="s">
        <v>291</v>
      </c>
      <c r="G38" s="21" t="s">
        <v>292</v>
      </c>
      <c r="H38" s="23">
        <v>46200</v>
      </c>
      <c r="I38" s="23">
        <v>46200</v>
      </c>
      <c r="J38" s="23"/>
      <c r="K38" s="23"/>
      <c r="L38" s="23">
        <v>46200</v>
      </c>
      <c r="M38" s="23"/>
      <c r="N38" s="23"/>
      <c r="O38" s="23"/>
      <c r="P38" s="23"/>
      <c r="Q38" s="23"/>
      <c r="R38" s="23"/>
      <c r="S38" s="23"/>
      <c r="T38" s="23"/>
      <c r="U38" s="23"/>
      <c r="V38" s="23"/>
      <c r="W38" s="23"/>
    </row>
    <row r="39" ht="21" customHeight="1" spans="1:23">
      <c r="A39" s="25"/>
      <c r="B39" s="21" t="s">
        <v>283</v>
      </c>
      <c r="C39" s="21" t="s">
        <v>284</v>
      </c>
      <c r="D39" s="21" t="s">
        <v>136</v>
      </c>
      <c r="E39" s="21" t="s">
        <v>137</v>
      </c>
      <c r="F39" s="21" t="s">
        <v>293</v>
      </c>
      <c r="G39" s="21" t="s">
        <v>294</v>
      </c>
      <c r="H39" s="23">
        <v>7560</v>
      </c>
      <c r="I39" s="23">
        <v>7560</v>
      </c>
      <c r="J39" s="23"/>
      <c r="K39" s="23"/>
      <c r="L39" s="23">
        <v>7560</v>
      </c>
      <c r="M39" s="23"/>
      <c r="N39" s="23"/>
      <c r="O39" s="23"/>
      <c r="P39" s="23"/>
      <c r="Q39" s="23"/>
      <c r="R39" s="23"/>
      <c r="S39" s="23"/>
      <c r="T39" s="23"/>
      <c r="U39" s="23"/>
      <c r="V39" s="23"/>
      <c r="W39" s="23"/>
    </row>
    <row r="40" ht="21" customHeight="1" spans="1:23">
      <c r="A40" s="25"/>
      <c r="B40" s="21" t="s">
        <v>283</v>
      </c>
      <c r="C40" s="21" t="s">
        <v>284</v>
      </c>
      <c r="D40" s="21" t="s">
        <v>136</v>
      </c>
      <c r="E40" s="21" t="s">
        <v>137</v>
      </c>
      <c r="F40" s="21" t="s">
        <v>295</v>
      </c>
      <c r="G40" s="21" t="s">
        <v>296</v>
      </c>
      <c r="H40" s="23">
        <v>21000</v>
      </c>
      <c r="I40" s="23">
        <v>21000</v>
      </c>
      <c r="J40" s="23"/>
      <c r="K40" s="23"/>
      <c r="L40" s="23">
        <v>21000</v>
      </c>
      <c r="M40" s="23"/>
      <c r="N40" s="23"/>
      <c r="O40" s="23"/>
      <c r="P40" s="23"/>
      <c r="Q40" s="23"/>
      <c r="R40" s="23"/>
      <c r="S40" s="23"/>
      <c r="T40" s="23"/>
      <c r="U40" s="23"/>
      <c r="V40" s="23"/>
      <c r="W40" s="23"/>
    </row>
    <row r="41" ht="21" customHeight="1" spans="1:23">
      <c r="A41" s="25"/>
      <c r="B41" s="21" t="s">
        <v>283</v>
      </c>
      <c r="C41" s="21" t="s">
        <v>284</v>
      </c>
      <c r="D41" s="21" t="s">
        <v>136</v>
      </c>
      <c r="E41" s="21" t="s">
        <v>137</v>
      </c>
      <c r="F41" s="21" t="s">
        <v>297</v>
      </c>
      <c r="G41" s="21" t="s">
        <v>298</v>
      </c>
      <c r="H41" s="23">
        <v>37800</v>
      </c>
      <c r="I41" s="23">
        <v>37800</v>
      </c>
      <c r="J41" s="23"/>
      <c r="K41" s="23"/>
      <c r="L41" s="23">
        <v>37800</v>
      </c>
      <c r="M41" s="23"/>
      <c r="N41" s="23"/>
      <c r="O41" s="23"/>
      <c r="P41" s="23"/>
      <c r="Q41" s="23"/>
      <c r="R41" s="23"/>
      <c r="S41" s="23"/>
      <c r="T41" s="23"/>
      <c r="U41" s="23"/>
      <c r="V41" s="23"/>
      <c r="W41" s="23"/>
    </row>
    <row r="42" ht="21" customHeight="1" spans="1:23">
      <c r="A42" s="25"/>
      <c r="B42" s="21" t="s">
        <v>283</v>
      </c>
      <c r="C42" s="21" t="s">
        <v>284</v>
      </c>
      <c r="D42" s="21" t="s">
        <v>136</v>
      </c>
      <c r="E42" s="21" t="s">
        <v>137</v>
      </c>
      <c r="F42" s="21" t="s">
        <v>299</v>
      </c>
      <c r="G42" s="21" t="s">
        <v>300</v>
      </c>
      <c r="H42" s="23">
        <v>21000</v>
      </c>
      <c r="I42" s="23">
        <v>21000</v>
      </c>
      <c r="J42" s="23"/>
      <c r="K42" s="23"/>
      <c r="L42" s="23">
        <v>21000</v>
      </c>
      <c r="M42" s="23"/>
      <c r="N42" s="23"/>
      <c r="O42" s="23"/>
      <c r="P42" s="23"/>
      <c r="Q42" s="23"/>
      <c r="R42" s="23"/>
      <c r="S42" s="23"/>
      <c r="T42" s="23"/>
      <c r="U42" s="23"/>
      <c r="V42" s="23"/>
      <c r="W42" s="23"/>
    </row>
    <row r="43" ht="21" customHeight="1" spans="1:23">
      <c r="A43" s="25"/>
      <c r="B43" s="21" t="s">
        <v>301</v>
      </c>
      <c r="C43" s="21" t="s">
        <v>302</v>
      </c>
      <c r="D43" s="21" t="s">
        <v>89</v>
      </c>
      <c r="E43" s="21" t="s">
        <v>90</v>
      </c>
      <c r="F43" s="21" t="s">
        <v>291</v>
      </c>
      <c r="G43" s="21" t="s">
        <v>292</v>
      </c>
      <c r="H43" s="23">
        <v>22000</v>
      </c>
      <c r="I43" s="23">
        <v>22000</v>
      </c>
      <c r="J43" s="23"/>
      <c r="K43" s="23"/>
      <c r="L43" s="23">
        <v>22000</v>
      </c>
      <c r="M43" s="23"/>
      <c r="N43" s="23"/>
      <c r="O43" s="23"/>
      <c r="P43" s="23"/>
      <c r="Q43" s="23"/>
      <c r="R43" s="23"/>
      <c r="S43" s="23"/>
      <c r="T43" s="23"/>
      <c r="U43" s="23"/>
      <c r="V43" s="23"/>
      <c r="W43" s="23"/>
    </row>
    <row r="44" ht="21" customHeight="1" spans="1:23">
      <c r="A44" s="25"/>
      <c r="B44" s="21" t="s">
        <v>303</v>
      </c>
      <c r="C44" s="21" t="s">
        <v>304</v>
      </c>
      <c r="D44" s="21" t="s">
        <v>136</v>
      </c>
      <c r="E44" s="21" t="s">
        <v>137</v>
      </c>
      <c r="F44" s="21" t="s">
        <v>305</v>
      </c>
      <c r="G44" s="21" t="s">
        <v>306</v>
      </c>
      <c r="H44" s="23">
        <v>11520</v>
      </c>
      <c r="I44" s="23">
        <v>11520</v>
      </c>
      <c r="J44" s="23"/>
      <c r="K44" s="23"/>
      <c r="L44" s="23">
        <v>11520</v>
      </c>
      <c r="M44" s="23"/>
      <c r="N44" s="23"/>
      <c r="O44" s="23"/>
      <c r="P44" s="23"/>
      <c r="Q44" s="23"/>
      <c r="R44" s="23"/>
      <c r="S44" s="23"/>
      <c r="T44" s="23"/>
      <c r="U44" s="23"/>
      <c r="V44" s="23"/>
      <c r="W44" s="23"/>
    </row>
    <row r="45" ht="21" customHeight="1" spans="1:23">
      <c r="A45" s="25"/>
      <c r="B45" s="21" t="s">
        <v>307</v>
      </c>
      <c r="C45" s="21" t="s">
        <v>308</v>
      </c>
      <c r="D45" s="21" t="s">
        <v>134</v>
      </c>
      <c r="E45" s="21" t="s">
        <v>135</v>
      </c>
      <c r="F45" s="21" t="s">
        <v>309</v>
      </c>
      <c r="G45" s="21" t="s">
        <v>308</v>
      </c>
      <c r="H45" s="23">
        <v>8885.52</v>
      </c>
      <c r="I45" s="23">
        <v>8885.52</v>
      </c>
      <c r="J45" s="23"/>
      <c r="K45" s="23"/>
      <c r="L45" s="23">
        <v>8885.52</v>
      </c>
      <c r="M45" s="23"/>
      <c r="N45" s="23"/>
      <c r="O45" s="23"/>
      <c r="P45" s="23"/>
      <c r="Q45" s="23"/>
      <c r="R45" s="23"/>
      <c r="S45" s="23"/>
      <c r="T45" s="23"/>
      <c r="U45" s="23"/>
      <c r="V45" s="23"/>
      <c r="W45" s="23"/>
    </row>
    <row r="46" ht="21" customHeight="1" spans="1:23">
      <c r="A46" s="25"/>
      <c r="B46" s="21" t="s">
        <v>307</v>
      </c>
      <c r="C46" s="21" t="s">
        <v>308</v>
      </c>
      <c r="D46" s="21" t="s">
        <v>136</v>
      </c>
      <c r="E46" s="21" t="s">
        <v>137</v>
      </c>
      <c r="F46" s="21" t="s">
        <v>309</v>
      </c>
      <c r="G46" s="21" t="s">
        <v>308</v>
      </c>
      <c r="H46" s="23">
        <v>78282</v>
      </c>
      <c r="I46" s="23">
        <v>78282</v>
      </c>
      <c r="J46" s="23"/>
      <c r="K46" s="23"/>
      <c r="L46" s="23">
        <v>78282</v>
      </c>
      <c r="M46" s="23"/>
      <c r="N46" s="23"/>
      <c r="O46" s="23"/>
      <c r="P46" s="23"/>
      <c r="Q46" s="23"/>
      <c r="R46" s="23"/>
      <c r="S46" s="23"/>
      <c r="T46" s="23"/>
      <c r="U46" s="23"/>
      <c r="V46" s="23"/>
      <c r="W46" s="23"/>
    </row>
    <row r="47" ht="21" customHeight="1" spans="1:23">
      <c r="A47" s="25"/>
      <c r="B47" s="21" t="s">
        <v>310</v>
      </c>
      <c r="C47" s="21" t="s">
        <v>311</v>
      </c>
      <c r="D47" s="21" t="s">
        <v>134</v>
      </c>
      <c r="E47" s="21" t="s">
        <v>135</v>
      </c>
      <c r="F47" s="21" t="s">
        <v>312</v>
      </c>
      <c r="G47" s="21" t="s">
        <v>311</v>
      </c>
      <c r="H47" s="23">
        <v>17000</v>
      </c>
      <c r="I47" s="23">
        <v>17000</v>
      </c>
      <c r="J47" s="23"/>
      <c r="K47" s="23"/>
      <c r="L47" s="23">
        <v>17000</v>
      </c>
      <c r="M47" s="23"/>
      <c r="N47" s="23"/>
      <c r="O47" s="23"/>
      <c r="P47" s="23"/>
      <c r="Q47" s="23"/>
      <c r="R47" s="23"/>
      <c r="S47" s="23"/>
      <c r="T47" s="23"/>
      <c r="U47" s="23"/>
      <c r="V47" s="23"/>
      <c r="W47" s="23"/>
    </row>
    <row r="48" ht="21" customHeight="1" spans="1:23">
      <c r="A48" s="25"/>
      <c r="B48" s="21" t="s">
        <v>310</v>
      </c>
      <c r="C48" s="21" t="s">
        <v>311</v>
      </c>
      <c r="D48" s="21" t="s">
        <v>136</v>
      </c>
      <c r="E48" s="21" t="s">
        <v>137</v>
      </c>
      <c r="F48" s="21" t="s">
        <v>312</v>
      </c>
      <c r="G48" s="21" t="s">
        <v>311</v>
      </c>
      <c r="H48" s="23">
        <v>68000</v>
      </c>
      <c r="I48" s="23">
        <v>68000</v>
      </c>
      <c r="J48" s="23"/>
      <c r="K48" s="23"/>
      <c r="L48" s="23">
        <v>68000</v>
      </c>
      <c r="M48" s="23"/>
      <c r="N48" s="23"/>
      <c r="O48" s="23"/>
      <c r="P48" s="23"/>
      <c r="Q48" s="23"/>
      <c r="R48" s="23"/>
      <c r="S48" s="23"/>
      <c r="T48" s="23"/>
      <c r="U48" s="23"/>
      <c r="V48" s="23"/>
      <c r="W48" s="23"/>
    </row>
    <row r="49" ht="21" customHeight="1" spans="1:23">
      <c r="A49" s="25"/>
      <c r="B49" s="21" t="s">
        <v>313</v>
      </c>
      <c r="C49" s="21" t="s">
        <v>314</v>
      </c>
      <c r="D49" s="21" t="s">
        <v>134</v>
      </c>
      <c r="E49" s="21" t="s">
        <v>135</v>
      </c>
      <c r="F49" s="21" t="s">
        <v>299</v>
      </c>
      <c r="G49" s="21" t="s">
        <v>300</v>
      </c>
      <c r="H49" s="23">
        <v>94200</v>
      </c>
      <c r="I49" s="23">
        <v>94200</v>
      </c>
      <c r="J49" s="23"/>
      <c r="K49" s="23"/>
      <c r="L49" s="23">
        <v>94200</v>
      </c>
      <c r="M49" s="23"/>
      <c r="N49" s="23"/>
      <c r="O49" s="23"/>
      <c r="P49" s="23"/>
      <c r="Q49" s="23"/>
      <c r="R49" s="23"/>
      <c r="S49" s="23"/>
      <c r="T49" s="23"/>
      <c r="U49" s="23"/>
      <c r="V49" s="23"/>
      <c r="W49" s="23"/>
    </row>
    <row r="50" ht="21" customHeight="1" spans="1:23">
      <c r="A50" s="25"/>
      <c r="B50" s="21" t="s">
        <v>315</v>
      </c>
      <c r="C50" s="21" t="s">
        <v>316</v>
      </c>
      <c r="D50" s="21" t="s">
        <v>99</v>
      </c>
      <c r="E50" s="21" t="s">
        <v>100</v>
      </c>
      <c r="F50" s="21" t="s">
        <v>291</v>
      </c>
      <c r="G50" s="21" t="s">
        <v>292</v>
      </c>
      <c r="H50" s="23">
        <v>127840</v>
      </c>
      <c r="I50" s="23">
        <v>127840</v>
      </c>
      <c r="J50" s="23"/>
      <c r="K50" s="23"/>
      <c r="L50" s="23">
        <v>127840</v>
      </c>
      <c r="M50" s="23"/>
      <c r="N50" s="23"/>
      <c r="O50" s="23"/>
      <c r="P50" s="23"/>
      <c r="Q50" s="23"/>
      <c r="R50" s="23"/>
      <c r="S50" s="23"/>
      <c r="T50" s="23"/>
      <c r="U50" s="23"/>
      <c r="V50" s="23"/>
      <c r="W50" s="23"/>
    </row>
    <row r="51" ht="21" customHeight="1" spans="1:23">
      <c r="A51" s="25"/>
      <c r="B51" s="21" t="s">
        <v>317</v>
      </c>
      <c r="C51" s="21" t="s">
        <v>318</v>
      </c>
      <c r="D51" s="21" t="s">
        <v>89</v>
      </c>
      <c r="E51" s="21" t="s">
        <v>90</v>
      </c>
      <c r="F51" s="21" t="s">
        <v>319</v>
      </c>
      <c r="G51" s="21" t="s">
        <v>320</v>
      </c>
      <c r="H51" s="23">
        <v>1320000</v>
      </c>
      <c r="I51" s="23">
        <v>1320000</v>
      </c>
      <c r="J51" s="23"/>
      <c r="K51" s="23"/>
      <c r="L51" s="23">
        <v>1320000</v>
      </c>
      <c r="M51" s="23"/>
      <c r="N51" s="23"/>
      <c r="O51" s="23"/>
      <c r="P51" s="23"/>
      <c r="Q51" s="23"/>
      <c r="R51" s="23"/>
      <c r="S51" s="23"/>
      <c r="T51" s="23"/>
      <c r="U51" s="23"/>
      <c r="V51" s="23"/>
      <c r="W51" s="23"/>
    </row>
    <row r="52" ht="21" customHeight="1" spans="1:23">
      <c r="A52" s="25"/>
      <c r="B52" s="21" t="s">
        <v>321</v>
      </c>
      <c r="C52" s="21" t="s">
        <v>322</v>
      </c>
      <c r="D52" s="21" t="s">
        <v>95</v>
      </c>
      <c r="E52" s="21" t="s">
        <v>96</v>
      </c>
      <c r="F52" s="21" t="s">
        <v>323</v>
      </c>
      <c r="G52" s="21" t="s">
        <v>324</v>
      </c>
      <c r="H52" s="23">
        <v>108000</v>
      </c>
      <c r="I52" s="23">
        <v>108000</v>
      </c>
      <c r="J52" s="23"/>
      <c r="K52" s="23"/>
      <c r="L52" s="23">
        <v>108000</v>
      </c>
      <c r="M52" s="23"/>
      <c r="N52" s="23"/>
      <c r="O52" s="23"/>
      <c r="P52" s="23"/>
      <c r="Q52" s="23"/>
      <c r="R52" s="23"/>
      <c r="S52" s="23"/>
      <c r="T52" s="23"/>
      <c r="U52" s="23"/>
      <c r="V52" s="23"/>
      <c r="W52" s="23"/>
    </row>
    <row r="53" ht="21" customHeight="1" spans="1:23">
      <c r="A53" s="25"/>
      <c r="B53" s="21" t="s">
        <v>325</v>
      </c>
      <c r="C53" s="21" t="s">
        <v>326</v>
      </c>
      <c r="D53" s="21" t="s">
        <v>95</v>
      </c>
      <c r="E53" s="21" t="s">
        <v>96</v>
      </c>
      <c r="F53" s="21" t="s">
        <v>327</v>
      </c>
      <c r="G53" s="21" t="s">
        <v>328</v>
      </c>
      <c r="H53" s="23">
        <v>76547</v>
      </c>
      <c r="I53" s="23">
        <v>76547</v>
      </c>
      <c r="J53" s="23"/>
      <c r="K53" s="23"/>
      <c r="L53" s="23">
        <v>76547</v>
      </c>
      <c r="M53" s="23"/>
      <c r="N53" s="23"/>
      <c r="O53" s="23"/>
      <c r="P53" s="23"/>
      <c r="Q53" s="23"/>
      <c r="R53" s="23"/>
      <c r="S53" s="23"/>
      <c r="T53" s="23"/>
      <c r="U53" s="23"/>
      <c r="V53" s="23"/>
      <c r="W53" s="23"/>
    </row>
    <row r="54" ht="21" customHeight="1" spans="1:23">
      <c r="A54" s="25"/>
      <c r="B54" s="21" t="s">
        <v>329</v>
      </c>
      <c r="C54" s="21" t="s">
        <v>330</v>
      </c>
      <c r="D54" s="21" t="s">
        <v>95</v>
      </c>
      <c r="E54" s="21" t="s">
        <v>96</v>
      </c>
      <c r="F54" s="21" t="s">
        <v>327</v>
      </c>
      <c r="G54" s="21" t="s">
        <v>328</v>
      </c>
      <c r="H54" s="23">
        <v>259016</v>
      </c>
      <c r="I54" s="23">
        <v>259016</v>
      </c>
      <c r="J54" s="23"/>
      <c r="K54" s="23"/>
      <c r="L54" s="23">
        <v>259016</v>
      </c>
      <c r="M54" s="23"/>
      <c r="N54" s="23"/>
      <c r="O54" s="23"/>
      <c r="P54" s="23"/>
      <c r="Q54" s="23"/>
      <c r="R54" s="23"/>
      <c r="S54" s="23"/>
      <c r="T54" s="23"/>
      <c r="U54" s="23"/>
      <c r="V54" s="23"/>
      <c r="W54" s="23"/>
    </row>
    <row r="55" ht="21" customHeight="1" spans="1:23">
      <c r="A55" s="35" t="s">
        <v>168</v>
      </c>
      <c r="B55" s="132"/>
      <c r="C55" s="132"/>
      <c r="D55" s="132"/>
      <c r="E55" s="132"/>
      <c r="F55" s="132"/>
      <c r="G55" s="133"/>
      <c r="H55" s="23">
        <v>17638434.94</v>
      </c>
      <c r="I55" s="23">
        <v>17638434.94</v>
      </c>
      <c r="J55" s="23"/>
      <c r="K55" s="23"/>
      <c r="L55" s="23">
        <v>17638434.94</v>
      </c>
      <c r="M55" s="23"/>
      <c r="N55" s="23"/>
      <c r="O55" s="23"/>
      <c r="P55" s="23"/>
      <c r="Q55" s="23"/>
      <c r="R55" s="23"/>
      <c r="S55" s="23"/>
      <c r="T55" s="23"/>
      <c r="U55" s="23"/>
      <c r="V55" s="23"/>
      <c r="W55" s="23"/>
    </row>
  </sheetData>
  <mergeCells count="30">
    <mergeCell ref="A2:W2"/>
    <mergeCell ref="A3:G3"/>
    <mergeCell ref="H4:W4"/>
    <mergeCell ref="I5:M5"/>
    <mergeCell ref="N5:P5"/>
    <mergeCell ref="R5:W5"/>
    <mergeCell ref="A55:G5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5"/>
  <sheetViews>
    <sheetView showZeros="0" topLeftCell="A21" workbookViewId="0">
      <selection activeCell="H41" sqref="H4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331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"单位名称："&amp;"双江拉祜族佤族布朗族傣族自治县林业和草原局"</f>
        <v>单位名称：双江拉祜族佤族布朗族傣族自治县林业和草原局</v>
      </c>
      <c r="B3" s="8"/>
      <c r="C3" s="8"/>
      <c r="D3" s="8"/>
      <c r="E3" s="8"/>
      <c r="F3" s="8"/>
      <c r="G3" s="8"/>
      <c r="H3" s="8"/>
      <c r="I3" s="9"/>
      <c r="J3" s="9"/>
      <c r="K3" s="9"/>
      <c r="L3" s="9"/>
      <c r="M3" s="9"/>
      <c r="N3" s="9"/>
      <c r="O3" s="9"/>
      <c r="P3" s="9"/>
      <c r="Q3" s="9"/>
      <c r="R3" s="1"/>
      <c r="S3" s="1"/>
      <c r="T3" s="1"/>
      <c r="U3" s="3"/>
      <c r="V3" s="1"/>
      <c r="W3" s="40" t="s">
        <v>217</v>
      </c>
    </row>
    <row r="4" ht="18.75" customHeight="1" spans="1:23">
      <c r="A4" s="10" t="s">
        <v>332</v>
      </c>
      <c r="B4" s="11" t="s">
        <v>231</v>
      </c>
      <c r="C4" s="10" t="s">
        <v>232</v>
      </c>
      <c r="D4" s="10" t="s">
        <v>333</v>
      </c>
      <c r="E4" s="11" t="s">
        <v>233</v>
      </c>
      <c r="F4" s="11" t="s">
        <v>234</v>
      </c>
      <c r="G4" s="11" t="s">
        <v>334</v>
      </c>
      <c r="H4" s="11" t="s">
        <v>335</v>
      </c>
      <c r="I4" s="31" t="s">
        <v>56</v>
      </c>
      <c r="J4" s="12" t="s">
        <v>336</v>
      </c>
      <c r="K4" s="13"/>
      <c r="L4" s="13"/>
      <c r="M4" s="14"/>
      <c r="N4" s="12" t="s">
        <v>239</v>
      </c>
      <c r="O4" s="13"/>
      <c r="P4" s="14"/>
      <c r="Q4" s="11" t="s">
        <v>62</v>
      </c>
      <c r="R4" s="12" t="s">
        <v>79</v>
      </c>
      <c r="S4" s="13"/>
      <c r="T4" s="13"/>
      <c r="U4" s="13"/>
      <c r="V4" s="13"/>
      <c r="W4" s="14"/>
    </row>
    <row r="5" ht="18.75" customHeight="1" spans="1:23">
      <c r="A5" s="15"/>
      <c r="B5" s="32"/>
      <c r="C5" s="15"/>
      <c r="D5" s="15"/>
      <c r="E5" s="16"/>
      <c r="F5" s="16"/>
      <c r="G5" s="16"/>
      <c r="H5" s="16"/>
      <c r="I5" s="32"/>
      <c r="J5" s="120" t="s">
        <v>59</v>
      </c>
      <c r="K5" s="121"/>
      <c r="L5" s="11" t="s">
        <v>60</v>
      </c>
      <c r="M5" s="11" t="s">
        <v>61</v>
      </c>
      <c r="N5" s="11" t="s">
        <v>59</v>
      </c>
      <c r="O5" s="11" t="s">
        <v>60</v>
      </c>
      <c r="P5" s="11" t="s">
        <v>61</v>
      </c>
      <c r="Q5" s="16"/>
      <c r="R5" s="11" t="s">
        <v>58</v>
      </c>
      <c r="S5" s="10" t="s">
        <v>65</v>
      </c>
      <c r="T5" s="10" t="s">
        <v>245</v>
      </c>
      <c r="U5" s="10" t="s">
        <v>67</v>
      </c>
      <c r="V5" s="10" t="s">
        <v>68</v>
      </c>
      <c r="W5" s="10" t="s">
        <v>69</v>
      </c>
    </row>
    <row r="6" ht="18.75" customHeight="1" spans="1:23">
      <c r="A6" s="32"/>
      <c r="B6" s="32"/>
      <c r="C6" s="32"/>
      <c r="D6" s="32"/>
      <c r="E6" s="32"/>
      <c r="F6" s="32"/>
      <c r="G6" s="32"/>
      <c r="H6" s="32"/>
      <c r="I6" s="32"/>
      <c r="J6" s="122" t="s">
        <v>58</v>
      </c>
      <c r="K6" s="94"/>
      <c r="L6" s="32"/>
      <c r="M6" s="32"/>
      <c r="N6" s="32"/>
      <c r="O6" s="32"/>
      <c r="P6" s="32"/>
      <c r="Q6" s="32"/>
      <c r="R6" s="32"/>
      <c r="S6" s="123"/>
      <c r="T6" s="123"/>
      <c r="U6" s="123"/>
      <c r="V6" s="123"/>
      <c r="W6" s="123"/>
    </row>
    <row r="7" ht="18.75" customHeight="1" spans="1:23">
      <c r="A7" s="17"/>
      <c r="B7" s="33"/>
      <c r="C7" s="17"/>
      <c r="D7" s="17"/>
      <c r="E7" s="18"/>
      <c r="F7" s="18"/>
      <c r="G7" s="18"/>
      <c r="H7" s="18"/>
      <c r="I7" s="33"/>
      <c r="J7" s="47" t="s">
        <v>58</v>
      </c>
      <c r="K7" s="47" t="s">
        <v>337</v>
      </c>
      <c r="L7" s="18"/>
      <c r="M7" s="18"/>
      <c r="N7" s="18"/>
      <c r="O7" s="18"/>
      <c r="P7" s="18"/>
      <c r="Q7" s="18"/>
      <c r="R7" s="18"/>
      <c r="S7" s="18"/>
      <c r="T7" s="18"/>
      <c r="U7" s="33"/>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338</v>
      </c>
      <c r="D9" s="21"/>
      <c r="E9" s="21"/>
      <c r="F9" s="21"/>
      <c r="G9" s="21"/>
      <c r="H9" s="21"/>
      <c r="I9" s="23">
        <v>470000</v>
      </c>
      <c r="J9" s="23">
        <v>470000</v>
      </c>
      <c r="K9" s="23">
        <v>470000</v>
      </c>
      <c r="L9" s="23"/>
      <c r="M9" s="23"/>
      <c r="N9" s="23"/>
      <c r="O9" s="23"/>
      <c r="P9" s="23"/>
      <c r="Q9" s="23"/>
      <c r="R9" s="23"/>
      <c r="S9" s="23"/>
      <c r="T9" s="23"/>
      <c r="U9" s="23"/>
      <c r="V9" s="23"/>
      <c r="W9" s="23"/>
    </row>
    <row r="10" ht="18.75" customHeight="1" spans="1:23">
      <c r="A10" s="119" t="s">
        <v>339</v>
      </c>
      <c r="B10" s="119" t="s">
        <v>340</v>
      </c>
      <c r="C10" s="21" t="s">
        <v>338</v>
      </c>
      <c r="D10" s="119" t="s">
        <v>71</v>
      </c>
      <c r="E10" s="119" t="s">
        <v>138</v>
      </c>
      <c r="F10" s="119" t="s">
        <v>139</v>
      </c>
      <c r="G10" s="119" t="s">
        <v>341</v>
      </c>
      <c r="H10" s="119" t="s">
        <v>342</v>
      </c>
      <c r="I10" s="23">
        <v>470000</v>
      </c>
      <c r="J10" s="23">
        <v>470000</v>
      </c>
      <c r="K10" s="23">
        <v>470000</v>
      </c>
      <c r="L10" s="23"/>
      <c r="M10" s="23"/>
      <c r="N10" s="23"/>
      <c r="O10" s="23"/>
      <c r="P10" s="23"/>
      <c r="Q10" s="23"/>
      <c r="R10" s="23"/>
      <c r="S10" s="23"/>
      <c r="T10" s="23"/>
      <c r="U10" s="23"/>
      <c r="V10" s="23"/>
      <c r="W10" s="23"/>
    </row>
    <row r="11" ht="18.75" customHeight="1" spans="1:23">
      <c r="A11" s="25"/>
      <c r="B11" s="25"/>
      <c r="C11" s="21" t="s">
        <v>343</v>
      </c>
      <c r="D11" s="25"/>
      <c r="E11" s="25"/>
      <c r="F11" s="25"/>
      <c r="G11" s="25"/>
      <c r="H11" s="25"/>
      <c r="I11" s="23">
        <v>500000</v>
      </c>
      <c r="J11" s="23">
        <v>500000</v>
      </c>
      <c r="K11" s="23">
        <v>500000</v>
      </c>
      <c r="L11" s="23"/>
      <c r="M11" s="23"/>
      <c r="N11" s="23"/>
      <c r="O11" s="23"/>
      <c r="P11" s="23"/>
      <c r="Q11" s="23"/>
      <c r="R11" s="23"/>
      <c r="S11" s="23"/>
      <c r="T11" s="23"/>
      <c r="U11" s="23"/>
      <c r="V11" s="23"/>
      <c r="W11" s="23"/>
    </row>
    <row r="12" ht="18.75" customHeight="1" spans="1:23">
      <c r="A12" s="119" t="s">
        <v>339</v>
      </c>
      <c r="B12" s="119" t="s">
        <v>344</v>
      </c>
      <c r="C12" s="21" t="s">
        <v>343</v>
      </c>
      <c r="D12" s="119" t="s">
        <v>71</v>
      </c>
      <c r="E12" s="119" t="s">
        <v>138</v>
      </c>
      <c r="F12" s="119" t="s">
        <v>139</v>
      </c>
      <c r="G12" s="119" t="s">
        <v>341</v>
      </c>
      <c r="H12" s="119" t="s">
        <v>342</v>
      </c>
      <c r="I12" s="23">
        <v>500000</v>
      </c>
      <c r="J12" s="23">
        <v>500000</v>
      </c>
      <c r="K12" s="23">
        <v>500000</v>
      </c>
      <c r="L12" s="23"/>
      <c r="M12" s="23"/>
      <c r="N12" s="23"/>
      <c r="O12" s="23"/>
      <c r="P12" s="23"/>
      <c r="Q12" s="23"/>
      <c r="R12" s="23"/>
      <c r="S12" s="23"/>
      <c r="T12" s="23"/>
      <c r="U12" s="23"/>
      <c r="V12" s="23"/>
      <c r="W12" s="23"/>
    </row>
    <row r="13" ht="18.75" customHeight="1" spans="1:23">
      <c r="A13" s="25"/>
      <c r="B13" s="25"/>
      <c r="C13" s="21" t="s">
        <v>345</v>
      </c>
      <c r="D13" s="25"/>
      <c r="E13" s="25"/>
      <c r="F13" s="25"/>
      <c r="G13" s="25"/>
      <c r="H13" s="25"/>
      <c r="I13" s="23">
        <v>300000</v>
      </c>
      <c r="J13" s="23"/>
      <c r="K13" s="23"/>
      <c r="L13" s="23"/>
      <c r="M13" s="23"/>
      <c r="N13" s="23">
        <v>300000</v>
      </c>
      <c r="O13" s="23"/>
      <c r="P13" s="23"/>
      <c r="Q13" s="23"/>
      <c r="R13" s="23"/>
      <c r="S13" s="23"/>
      <c r="T13" s="23"/>
      <c r="U13" s="23"/>
      <c r="V13" s="23"/>
      <c r="W13" s="23"/>
    </row>
    <row r="14" ht="18.75" customHeight="1" spans="1:23">
      <c r="A14" s="119" t="s">
        <v>339</v>
      </c>
      <c r="B14" s="119" t="s">
        <v>346</v>
      </c>
      <c r="C14" s="21" t="s">
        <v>345</v>
      </c>
      <c r="D14" s="119" t="s">
        <v>71</v>
      </c>
      <c r="E14" s="119" t="s">
        <v>140</v>
      </c>
      <c r="F14" s="119" t="s">
        <v>141</v>
      </c>
      <c r="G14" s="119" t="s">
        <v>341</v>
      </c>
      <c r="H14" s="119" t="s">
        <v>342</v>
      </c>
      <c r="I14" s="23">
        <v>300000</v>
      </c>
      <c r="J14" s="23"/>
      <c r="K14" s="23"/>
      <c r="L14" s="23"/>
      <c r="M14" s="23"/>
      <c r="N14" s="23">
        <v>300000</v>
      </c>
      <c r="O14" s="23"/>
      <c r="P14" s="23"/>
      <c r="Q14" s="23"/>
      <c r="R14" s="23"/>
      <c r="S14" s="23"/>
      <c r="T14" s="23"/>
      <c r="U14" s="23"/>
      <c r="V14" s="23"/>
      <c r="W14" s="23"/>
    </row>
    <row r="15" ht="18.75" customHeight="1" spans="1:23">
      <c r="A15" s="25"/>
      <c r="B15" s="25"/>
      <c r="C15" s="21" t="s">
        <v>347</v>
      </c>
      <c r="D15" s="25"/>
      <c r="E15" s="25"/>
      <c r="F15" s="25"/>
      <c r="G15" s="25"/>
      <c r="H15" s="25"/>
      <c r="I15" s="23">
        <v>80000</v>
      </c>
      <c r="J15" s="23"/>
      <c r="K15" s="23"/>
      <c r="L15" s="23"/>
      <c r="M15" s="23"/>
      <c r="N15" s="23">
        <v>80000</v>
      </c>
      <c r="O15" s="23"/>
      <c r="P15" s="23"/>
      <c r="Q15" s="23"/>
      <c r="R15" s="23"/>
      <c r="S15" s="23"/>
      <c r="T15" s="23"/>
      <c r="U15" s="23"/>
      <c r="V15" s="23"/>
      <c r="W15" s="23"/>
    </row>
    <row r="16" ht="18.75" customHeight="1" spans="1:23">
      <c r="A16" s="119" t="s">
        <v>339</v>
      </c>
      <c r="B16" s="119" t="s">
        <v>348</v>
      </c>
      <c r="C16" s="21" t="s">
        <v>347</v>
      </c>
      <c r="D16" s="119" t="s">
        <v>71</v>
      </c>
      <c r="E16" s="119" t="s">
        <v>148</v>
      </c>
      <c r="F16" s="119" t="s">
        <v>149</v>
      </c>
      <c r="G16" s="119" t="s">
        <v>341</v>
      </c>
      <c r="H16" s="119" t="s">
        <v>342</v>
      </c>
      <c r="I16" s="23">
        <v>80000</v>
      </c>
      <c r="J16" s="23"/>
      <c r="K16" s="23"/>
      <c r="L16" s="23"/>
      <c r="M16" s="23"/>
      <c r="N16" s="23">
        <v>80000</v>
      </c>
      <c r="O16" s="23"/>
      <c r="P16" s="23"/>
      <c r="Q16" s="23"/>
      <c r="R16" s="23"/>
      <c r="S16" s="23"/>
      <c r="T16" s="23"/>
      <c r="U16" s="23"/>
      <c r="V16" s="23"/>
      <c r="W16" s="23"/>
    </row>
    <row r="17" ht="18.75" customHeight="1" spans="1:23">
      <c r="A17" s="25"/>
      <c r="B17" s="25"/>
      <c r="C17" s="21" t="s">
        <v>349</v>
      </c>
      <c r="D17" s="25"/>
      <c r="E17" s="25"/>
      <c r="F17" s="25"/>
      <c r="G17" s="25"/>
      <c r="H17" s="25"/>
      <c r="I17" s="23">
        <v>130000</v>
      </c>
      <c r="J17" s="23"/>
      <c r="K17" s="23"/>
      <c r="L17" s="23"/>
      <c r="M17" s="23"/>
      <c r="N17" s="23">
        <v>130000</v>
      </c>
      <c r="O17" s="23"/>
      <c r="P17" s="23"/>
      <c r="Q17" s="23"/>
      <c r="R17" s="23"/>
      <c r="S17" s="23"/>
      <c r="T17" s="23"/>
      <c r="U17" s="23"/>
      <c r="V17" s="23"/>
      <c r="W17" s="23"/>
    </row>
    <row r="18" ht="18.75" customHeight="1" spans="1:23">
      <c r="A18" s="119" t="s">
        <v>339</v>
      </c>
      <c r="B18" s="119" t="s">
        <v>350</v>
      </c>
      <c r="C18" s="21" t="s">
        <v>349</v>
      </c>
      <c r="D18" s="119" t="s">
        <v>71</v>
      </c>
      <c r="E18" s="119" t="s">
        <v>148</v>
      </c>
      <c r="F18" s="119" t="s">
        <v>149</v>
      </c>
      <c r="G18" s="119" t="s">
        <v>341</v>
      </c>
      <c r="H18" s="119" t="s">
        <v>342</v>
      </c>
      <c r="I18" s="23">
        <v>130000</v>
      </c>
      <c r="J18" s="23"/>
      <c r="K18" s="23"/>
      <c r="L18" s="23"/>
      <c r="M18" s="23"/>
      <c r="N18" s="23">
        <v>130000</v>
      </c>
      <c r="O18" s="23"/>
      <c r="P18" s="23"/>
      <c r="Q18" s="23"/>
      <c r="R18" s="23"/>
      <c r="S18" s="23"/>
      <c r="T18" s="23"/>
      <c r="U18" s="23"/>
      <c r="V18" s="23"/>
      <c r="W18" s="23"/>
    </row>
    <row r="19" ht="18.75" customHeight="1" spans="1:23">
      <c r="A19" s="25"/>
      <c r="B19" s="25"/>
      <c r="C19" s="21" t="s">
        <v>351</v>
      </c>
      <c r="D19" s="25"/>
      <c r="E19" s="25"/>
      <c r="F19" s="25"/>
      <c r="G19" s="25"/>
      <c r="H19" s="25"/>
      <c r="I19" s="23">
        <v>294000</v>
      </c>
      <c r="J19" s="23"/>
      <c r="K19" s="23"/>
      <c r="L19" s="23"/>
      <c r="M19" s="23"/>
      <c r="N19" s="23">
        <v>294000</v>
      </c>
      <c r="O19" s="23"/>
      <c r="P19" s="23"/>
      <c r="Q19" s="23"/>
      <c r="R19" s="23"/>
      <c r="S19" s="23"/>
      <c r="T19" s="23"/>
      <c r="U19" s="23"/>
      <c r="V19" s="23"/>
      <c r="W19" s="23"/>
    </row>
    <row r="20" ht="18.75" customHeight="1" spans="1:23">
      <c r="A20" s="119" t="s">
        <v>339</v>
      </c>
      <c r="B20" s="119" t="s">
        <v>352</v>
      </c>
      <c r="C20" s="21" t="s">
        <v>351</v>
      </c>
      <c r="D20" s="119" t="s">
        <v>71</v>
      </c>
      <c r="E20" s="119" t="s">
        <v>148</v>
      </c>
      <c r="F20" s="119" t="s">
        <v>149</v>
      </c>
      <c r="G20" s="119" t="s">
        <v>341</v>
      </c>
      <c r="H20" s="119" t="s">
        <v>342</v>
      </c>
      <c r="I20" s="23">
        <v>294000</v>
      </c>
      <c r="J20" s="23"/>
      <c r="K20" s="23"/>
      <c r="L20" s="23"/>
      <c r="M20" s="23"/>
      <c r="N20" s="23">
        <v>294000</v>
      </c>
      <c r="O20" s="23"/>
      <c r="P20" s="23"/>
      <c r="Q20" s="23"/>
      <c r="R20" s="23"/>
      <c r="S20" s="23"/>
      <c r="T20" s="23"/>
      <c r="U20" s="23"/>
      <c r="V20" s="23"/>
      <c r="W20" s="23"/>
    </row>
    <row r="21" ht="18.75" customHeight="1" spans="1:23">
      <c r="A21" s="25"/>
      <c r="B21" s="25"/>
      <c r="C21" s="21" t="s">
        <v>353</v>
      </c>
      <c r="D21" s="25"/>
      <c r="E21" s="25"/>
      <c r="F21" s="25"/>
      <c r="G21" s="25"/>
      <c r="H21" s="25"/>
      <c r="I21" s="23">
        <v>200000</v>
      </c>
      <c r="J21" s="23"/>
      <c r="K21" s="23"/>
      <c r="L21" s="23"/>
      <c r="M21" s="23"/>
      <c r="N21" s="23">
        <v>200000</v>
      </c>
      <c r="O21" s="23"/>
      <c r="P21" s="23"/>
      <c r="Q21" s="23"/>
      <c r="R21" s="23"/>
      <c r="S21" s="23"/>
      <c r="T21" s="23"/>
      <c r="U21" s="23"/>
      <c r="V21" s="23"/>
      <c r="W21" s="23"/>
    </row>
    <row r="22" ht="18.75" customHeight="1" spans="1:23">
      <c r="A22" s="119" t="s">
        <v>339</v>
      </c>
      <c r="B22" s="119" t="s">
        <v>354</v>
      </c>
      <c r="C22" s="21" t="s">
        <v>353</v>
      </c>
      <c r="D22" s="119" t="s">
        <v>71</v>
      </c>
      <c r="E22" s="119" t="s">
        <v>148</v>
      </c>
      <c r="F22" s="119" t="s">
        <v>149</v>
      </c>
      <c r="G22" s="119" t="s">
        <v>341</v>
      </c>
      <c r="H22" s="119" t="s">
        <v>342</v>
      </c>
      <c r="I22" s="23">
        <v>200000</v>
      </c>
      <c r="J22" s="23"/>
      <c r="K22" s="23"/>
      <c r="L22" s="23"/>
      <c r="M22" s="23"/>
      <c r="N22" s="23">
        <v>200000</v>
      </c>
      <c r="O22" s="23"/>
      <c r="P22" s="23"/>
      <c r="Q22" s="23"/>
      <c r="R22" s="23"/>
      <c r="S22" s="23"/>
      <c r="T22" s="23"/>
      <c r="U22" s="23"/>
      <c r="V22" s="23"/>
      <c r="W22" s="23"/>
    </row>
    <row r="23" ht="18.75" customHeight="1" spans="1:23">
      <c r="A23" s="25"/>
      <c r="B23" s="25"/>
      <c r="C23" s="21" t="s">
        <v>355</v>
      </c>
      <c r="D23" s="25"/>
      <c r="E23" s="25"/>
      <c r="F23" s="25"/>
      <c r="G23" s="25"/>
      <c r="H23" s="25"/>
      <c r="I23" s="23">
        <v>58900</v>
      </c>
      <c r="J23" s="23"/>
      <c r="K23" s="23"/>
      <c r="L23" s="23"/>
      <c r="M23" s="23"/>
      <c r="N23" s="23">
        <v>58900</v>
      </c>
      <c r="O23" s="23"/>
      <c r="P23" s="23"/>
      <c r="Q23" s="23"/>
      <c r="R23" s="23"/>
      <c r="S23" s="23"/>
      <c r="T23" s="23"/>
      <c r="U23" s="23"/>
      <c r="V23" s="23"/>
      <c r="W23" s="23"/>
    </row>
    <row r="24" ht="18.75" customHeight="1" spans="1:23">
      <c r="A24" s="119" t="s">
        <v>339</v>
      </c>
      <c r="B24" s="119" t="s">
        <v>356</v>
      </c>
      <c r="C24" s="21" t="s">
        <v>355</v>
      </c>
      <c r="D24" s="119" t="s">
        <v>71</v>
      </c>
      <c r="E24" s="119" t="s">
        <v>160</v>
      </c>
      <c r="F24" s="119" t="s">
        <v>161</v>
      </c>
      <c r="G24" s="119" t="s">
        <v>357</v>
      </c>
      <c r="H24" s="119" t="s">
        <v>358</v>
      </c>
      <c r="I24" s="23">
        <v>900</v>
      </c>
      <c r="J24" s="23"/>
      <c r="K24" s="23"/>
      <c r="L24" s="23"/>
      <c r="M24" s="23"/>
      <c r="N24" s="23">
        <v>900</v>
      </c>
      <c r="O24" s="23"/>
      <c r="P24" s="23"/>
      <c r="Q24" s="23"/>
      <c r="R24" s="23"/>
      <c r="S24" s="23"/>
      <c r="T24" s="23"/>
      <c r="U24" s="23"/>
      <c r="V24" s="23"/>
      <c r="W24" s="23"/>
    </row>
    <row r="25" ht="18.75" customHeight="1" spans="1:23">
      <c r="A25" s="119" t="s">
        <v>339</v>
      </c>
      <c r="B25" s="119" t="s">
        <v>356</v>
      </c>
      <c r="C25" s="21" t="s">
        <v>355</v>
      </c>
      <c r="D25" s="119" t="s">
        <v>71</v>
      </c>
      <c r="E25" s="119" t="s">
        <v>160</v>
      </c>
      <c r="F25" s="119" t="s">
        <v>161</v>
      </c>
      <c r="G25" s="119" t="s">
        <v>357</v>
      </c>
      <c r="H25" s="119" t="s">
        <v>358</v>
      </c>
      <c r="I25" s="23">
        <v>58000</v>
      </c>
      <c r="J25" s="23"/>
      <c r="K25" s="23"/>
      <c r="L25" s="23"/>
      <c r="M25" s="23"/>
      <c r="N25" s="23">
        <v>58000</v>
      </c>
      <c r="O25" s="23"/>
      <c r="P25" s="23"/>
      <c r="Q25" s="23"/>
      <c r="R25" s="23"/>
      <c r="S25" s="23"/>
      <c r="T25" s="23"/>
      <c r="U25" s="23"/>
      <c r="V25" s="23"/>
      <c r="W25" s="23"/>
    </row>
    <row r="26" ht="18.75" customHeight="1" spans="1:23">
      <c r="A26" s="25"/>
      <c r="B26" s="25"/>
      <c r="C26" s="21" t="s">
        <v>359</v>
      </c>
      <c r="D26" s="25"/>
      <c r="E26" s="25"/>
      <c r="F26" s="25"/>
      <c r="G26" s="25"/>
      <c r="H26" s="25"/>
      <c r="I26" s="23">
        <v>277000</v>
      </c>
      <c r="J26" s="23"/>
      <c r="K26" s="23"/>
      <c r="L26" s="23"/>
      <c r="M26" s="23"/>
      <c r="N26" s="23">
        <v>277000</v>
      </c>
      <c r="O26" s="23"/>
      <c r="P26" s="23"/>
      <c r="Q26" s="23"/>
      <c r="R26" s="23"/>
      <c r="S26" s="23"/>
      <c r="T26" s="23"/>
      <c r="U26" s="23"/>
      <c r="V26" s="23"/>
      <c r="W26" s="23"/>
    </row>
    <row r="27" ht="18.75" customHeight="1" spans="1:23">
      <c r="A27" s="119" t="s">
        <v>339</v>
      </c>
      <c r="B27" s="119" t="s">
        <v>360</v>
      </c>
      <c r="C27" s="21" t="s">
        <v>359</v>
      </c>
      <c r="D27" s="119" t="s">
        <v>71</v>
      </c>
      <c r="E27" s="119" t="s">
        <v>160</v>
      </c>
      <c r="F27" s="119" t="s">
        <v>161</v>
      </c>
      <c r="G27" s="119" t="s">
        <v>357</v>
      </c>
      <c r="H27" s="119" t="s">
        <v>358</v>
      </c>
      <c r="I27" s="23">
        <v>277000</v>
      </c>
      <c r="J27" s="23"/>
      <c r="K27" s="23"/>
      <c r="L27" s="23"/>
      <c r="M27" s="23"/>
      <c r="N27" s="23">
        <v>277000</v>
      </c>
      <c r="O27" s="23"/>
      <c r="P27" s="23"/>
      <c r="Q27" s="23"/>
      <c r="R27" s="23"/>
      <c r="S27" s="23"/>
      <c r="T27" s="23"/>
      <c r="U27" s="23"/>
      <c r="V27" s="23"/>
      <c r="W27" s="23"/>
    </row>
    <row r="28" ht="18.75" customHeight="1" spans="1:23">
      <c r="A28" s="25"/>
      <c r="B28" s="25"/>
      <c r="C28" s="21" t="s">
        <v>361</v>
      </c>
      <c r="D28" s="25"/>
      <c r="E28" s="25"/>
      <c r="F28" s="25"/>
      <c r="G28" s="25"/>
      <c r="H28" s="25"/>
      <c r="I28" s="23">
        <v>187200</v>
      </c>
      <c r="J28" s="23"/>
      <c r="K28" s="23"/>
      <c r="L28" s="23"/>
      <c r="M28" s="23"/>
      <c r="N28" s="23">
        <v>187200</v>
      </c>
      <c r="O28" s="23"/>
      <c r="P28" s="23"/>
      <c r="Q28" s="23"/>
      <c r="R28" s="23"/>
      <c r="S28" s="23"/>
      <c r="T28" s="23"/>
      <c r="U28" s="23"/>
      <c r="V28" s="23"/>
      <c r="W28" s="23"/>
    </row>
    <row r="29" ht="18.75" customHeight="1" spans="1:23">
      <c r="A29" s="119" t="s">
        <v>339</v>
      </c>
      <c r="B29" s="119" t="s">
        <v>362</v>
      </c>
      <c r="C29" s="21" t="s">
        <v>361</v>
      </c>
      <c r="D29" s="119" t="s">
        <v>71</v>
      </c>
      <c r="E29" s="119" t="s">
        <v>144</v>
      </c>
      <c r="F29" s="119" t="s">
        <v>145</v>
      </c>
      <c r="G29" s="119" t="s">
        <v>323</v>
      </c>
      <c r="H29" s="119" t="s">
        <v>324</v>
      </c>
      <c r="I29" s="23">
        <v>187200</v>
      </c>
      <c r="J29" s="23"/>
      <c r="K29" s="23"/>
      <c r="L29" s="23"/>
      <c r="M29" s="23"/>
      <c r="N29" s="23">
        <v>187200</v>
      </c>
      <c r="O29" s="23"/>
      <c r="P29" s="23"/>
      <c r="Q29" s="23"/>
      <c r="R29" s="23"/>
      <c r="S29" s="23"/>
      <c r="T29" s="23"/>
      <c r="U29" s="23"/>
      <c r="V29" s="23"/>
      <c r="W29" s="23"/>
    </row>
    <row r="30" ht="18.75" customHeight="1" spans="1:23">
      <c r="A30" s="25"/>
      <c r="B30" s="25"/>
      <c r="C30" s="21" t="s">
        <v>363</v>
      </c>
      <c r="D30" s="25"/>
      <c r="E30" s="25"/>
      <c r="F30" s="25"/>
      <c r="G30" s="25"/>
      <c r="H30" s="25"/>
      <c r="I30" s="23">
        <v>89900</v>
      </c>
      <c r="J30" s="23"/>
      <c r="K30" s="23"/>
      <c r="L30" s="23"/>
      <c r="M30" s="23"/>
      <c r="N30" s="23">
        <v>89900</v>
      </c>
      <c r="O30" s="23"/>
      <c r="P30" s="23"/>
      <c r="Q30" s="23"/>
      <c r="R30" s="23"/>
      <c r="S30" s="23"/>
      <c r="T30" s="23"/>
      <c r="U30" s="23"/>
      <c r="V30" s="23"/>
      <c r="W30" s="23"/>
    </row>
    <row r="31" ht="18.75" customHeight="1" spans="1:23">
      <c r="A31" s="119" t="s">
        <v>339</v>
      </c>
      <c r="B31" s="119" t="s">
        <v>364</v>
      </c>
      <c r="C31" s="21" t="s">
        <v>363</v>
      </c>
      <c r="D31" s="119" t="s">
        <v>71</v>
      </c>
      <c r="E31" s="119" t="s">
        <v>144</v>
      </c>
      <c r="F31" s="119" t="s">
        <v>145</v>
      </c>
      <c r="G31" s="119" t="s">
        <v>305</v>
      </c>
      <c r="H31" s="119" t="s">
        <v>306</v>
      </c>
      <c r="I31" s="23">
        <v>89900</v>
      </c>
      <c r="J31" s="23"/>
      <c r="K31" s="23"/>
      <c r="L31" s="23"/>
      <c r="M31" s="23"/>
      <c r="N31" s="23">
        <v>89900</v>
      </c>
      <c r="O31" s="23"/>
      <c r="P31" s="23"/>
      <c r="Q31" s="23"/>
      <c r="R31" s="23"/>
      <c r="S31" s="23"/>
      <c r="T31" s="23"/>
      <c r="U31" s="23"/>
      <c r="V31" s="23"/>
      <c r="W31" s="23"/>
    </row>
    <row r="32" ht="18.75" customHeight="1" spans="1:23">
      <c r="A32" s="25"/>
      <c r="B32" s="25"/>
      <c r="C32" s="21" t="s">
        <v>365</v>
      </c>
      <c r="D32" s="25"/>
      <c r="E32" s="25"/>
      <c r="F32" s="25"/>
      <c r="G32" s="25"/>
      <c r="H32" s="25"/>
      <c r="I32" s="23">
        <v>38430</v>
      </c>
      <c r="J32" s="23"/>
      <c r="K32" s="23"/>
      <c r="L32" s="23"/>
      <c r="M32" s="23"/>
      <c r="N32" s="23">
        <v>38430</v>
      </c>
      <c r="O32" s="23"/>
      <c r="P32" s="23"/>
      <c r="Q32" s="23"/>
      <c r="R32" s="23"/>
      <c r="S32" s="23"/>
      <c r="T32" s="23"/>
      <c r="U32" s="23"/>
      <c r="V32" s="23"/>
      <c r="W32" s="23"/>
    </row>
    <row r="33" ht="18.75" customHeight="1" spans="1:23">
      <c r="A33" s="119" t="s">
        <v>339</v>
      </c>
      <c r="B33" s="119" t="s">
        <v>366</v>
      </c>
      <c r="C33" s="21" t="s">
        <v>365</v>
      </c>
      <c r="D33" s="119" t="s">
        <v>71</v>
      </c>
      <c r="E33" s="119" t="s">
        <v>120</v>
      </c>
      <c r="F33" s="119" t="s">
        <v>121</v>
      </c>
      <c r="G33" s="119" t="s">
        <v>305</v>
      </c>
      <c r="H33" s="119" t="s">
        <v>306</v>
      </c>
      <c r="I33" s="23">
        <v>38430</v>
      </c>
      <c r="J33" s="23"/>
      <c r="K33" s="23"/>
      <c r="L33" s="23"/>
      <c r="M33" s="23"/>
      <c r="N33" s="23">
        <v>38430</v>
      </c>
      <c r="O33" s="23"/>
      <c r="P33" s="23"/>
      <c r="Q33" s="23"/>
      <c r="R33" s="23"/>
      <c r="S33" s="23"/>
      <c r="T33" s="23"/>
      <c r="U33" s="23"/>
      <c r="V33" s="23"/>
      <c r="W33" s="23"/>
    </row>
    <row r="34" ht="18.75" customHeight="1" spans="1:23">
      <c r="A34" s="25"/>
      <c r="B34" s="25"/>
      <c r="C34" s="21" t="s">
        <v>367</v>
      </c>
      <c r="D34" s="25"/>
      <c r="E34" s="25"/>
      <c r="F34" s="25"/>
      <c r="G34" s="25"/>
      <c r="H34" s="25"/>
      <c r="I34" s="23">
        <v>11151.2</v>
      </c>
      <c r="J34" s="23"/>
      <c r="K34" s="23"/>
      <c r="L34" s="23"/>
      <c r="M34" s="23"/>
      <c r="N34" s="23">
        <v>11151.2</v>
      </c>
      <c r="O34" s="23"/>
      <c r="P34" s="23"/>
      <c r="Q34" s="23"/>
      <c r="R34" s="23"/>
      <c r="S34" s="23"/>
      <c r="T34" s="23"/>
      <c r="U34" s="23"/>
      <c r="V34" s="23"/>
      <c r="W34" s="23"/>
    </row>
    <row r="35" ht="18.75" customHeight="1" spans="1:23">
      <c r="A35" s="119" t="s">
        <v>339</v>
      </c>
      <c r="B35" s="119" t="s">
        <v>368</v>
      </c>
      <c r="C35" s="21" t="s">
        <v>367</v>
      </c>
      <c r="D35" s="119" t="s">
        <v>71</v>
      </c>
      <c r="E35" s="119" t="s">
        <v>148</v>
      </c>
      <c r="F35" s="119" t="s">
        <v>149</v>
      </c>
      <c r="G35" s="119" t="s">
        <v>341</v>
      </c>
      <c r="H35" s="119" t="s">
        <v>342</v>
      </c>
      <c r="I35" s="23">
        <v>11151.2</v>
      </c>
      <c r="J35" s="23"/>
      <c r="K35" s="23"/>
      <c r="L35" s="23"/>
      <c r="M35" s="23"/>
      <c r="N35" s="23">
        <v>11151.2</v>
      </c>
      <c r="O35" s="23"/>
      <c r="P35" s="23"/>
      <c r="Q35" s="23"/>
      <c r="R35" s="23"/>
      <c r="S35" s="23"/>
      <c r="T35" s="23"/>
      <c r="U35" s="23"/>
      <c r="V35" s="23"/>
      <c r="W35" s="23"/>
    </row>
    <row r="36" ht="18.75" customHeight="1" spans="1:23">
      <c r="A36" s="25"/>
      <c r="B36" s="25"/>
      <c r="C36" s="21" t="s">
        <v>369</v>
      </c>
      <c r="D36" s="25"/>
      <c r="E36" s="25"/>
      <c r="F36" s="25"/>
      <c r="G36" s="25"/>
      <c r="H36" s="25"/>
      <c r="I36" s="23">
        <v>10253650</v>
      </c>
      <c r="J36" s="23"/>
      <c r="K36" s="23"/>
      <c r="L36" s="23"/>
      <c r="M36" s="23"/>
      <c r="N36" s="23">
        <v>10253650</v>
      </c>
      <c r="O36" s="23"/>
      <c r="P36" s="23"/>
      <c r="Q36" s="23"/>
      <c r="R36" s="23"/>
      <c r="S36" s="23"/>
      <c r="T36" s="23"/>
      <c r="U36" s="23"/>
      <c r="V36" s="23"/>
      <c r="W36" s="23"/>
    </row>
    <row r="37" ht="18.75" customHeight="1" spans="1:23">
      <c r="A37" s="119" t="s">
        <v>339</v>
      </c>
      <c r="B37" s="119" t="s">
        <v>370</v>
      </c>
      <c r="C37" s="21" t="s">
        <v>369</v>
      </c>
      <c r="D37" s="119" t="s">
        <v>71</v>
      </c>
      <c r="E37" s="119" t="s">
        <v>150</v>
      </c>
      <c r="F37" s="119" t="s">
        <v>151</v>
      </c>
      <c r="G37" s="119" t="s">
        <v>323</v>
      </c>
      <c r="H37" s="119" t="s">
        <v>324</v>
      </c>
      <c r="I37" s="23">
        <v>10253650</v>
      </c>
      <c r="J37" s="23"/>
      <c r="K37" s="23"/>
      <c r="L37" s="23"/>
      <c r="M37" s="23"/>
      <c r="N37" s="23">
        <v>10253650</v>
      </c>
      <c r="O37" s="23"/>
      <c r="P37" s="23"/>
      <c r="Q37" s="23"/>
      <c r="R37" s="23"/>
      <c r="S37" s="23"/>
      <c r="T37" s="23"/>
      <c r="U37" s="23"/>
      <c r="V37" s="23"/>
      <c r="W37" s="23"/>
    </row>
    <row r="38" ht="18.75" customHeight="1" spans="1:23">
      <c r="A38" s="25"/>
      <c r="B38" s="25"/>
      <c r="C38" s="21" t="s">
        <v>371</v>
      </c>
      <c r="D38" s="25"/>
      <c r="E38" s="25"/>
      <c r="F38" s="25"/>
      <c r="G38" s="25"/>
      <c r="H38" s="25"/>
      <c r="I38" s="23">
        <v>400000</v>
      </c>
      <c r="J38" s="23"/>
      <c r="K38" s="23"/>
      <c r="L38" s="23"/>
      <c r="M38" s="23"/>
      <c r="N38" s="23">
        <v>400000</v>
      </c>
      <c r="O38" s="23"/>
      <c r="P38" s="23"/>
      <c r="Q38" s="23"/>
      <c r="R38" s="23"/>
      <c r="S38" s="23"/>
      <c r="T38" s="23"/>
      <c r="U38" s="23"/>
      <c r="V38" s="23"/>
      <c r="W38" s="23"/>
    </row>
    <row r="39" ht="18.75" customHeight="1" spans="1:23">
      <c r="A39" s="119" t="s">
        <v>339</v>
      </c>
      <c r="B39" s="119" t="s">
        <v>372</v>
      </c>
      <c r="C39" s="21" t="s">
        <v>371</v>
      </c>
      <c r="D39" s="119" t="s">
        <v>71</v>
      </c>
      <c r="E39" s="119" t="s">
        <v>152</v>
      </c>
      <c r="F39" s="119" t="s">
        <v>153</v>
      </c>
      <c r="G39" s="119" t="s">
        <v>341</v>
      </c>
      <c r="H39" s="119" t="s">
        <v>342</v>
      </c>
      <c r="I39" s="23">
        <v>400000</v>
      </c>
      <c r="J39" s="23"/>
      <c r="K39" s="23"/>
      <c r="L39" s="23"/>
      <c r="M39" s="23"/>
      <c r="N39" s="23">
        <v>400000</v>
      </c>
      <c r="O39" s="23"/>
      <c r="P39" s="23"/>
      <c r="Q39" s="23"/>
      <c r="R39" s="23"/>
      <c r="S39" s="23"/>
      <c r="T39" s="23"/>
      <c r="U39" s="23"/>
      <c r="V39" s="23"/>
      <c r="W39" s="23"/>
    </row>
    <row r="40" ht="18.75" customHeight="1" spans="1:23">
      <c r="A40" s="25"/>
      <c r="B40" s="25"/>
      <c r="C40" s="21" t="s">
        <v>373</v>
      </c>
      <c r="D40" s="25"/>
      <c r="E40" s="25"/>
      <c r="F40" s="25"/>
      <c r="G40" s="25"/>
      <c r="H40" s="25"/>
      <c r="I40" s="23">
        <v>377200</v>
      </c>
      <c r="J40" s="23"/>
      <c r="K40" s="23"/>
      <c r="L40" s="23"/>
      <c r="M40" s="23"/>
      <c r="N40" s="23">
        <v>377200</v>
      </c>
      <c r="O40" s="23"/>
      <c r="P40" s="23"/>
      <c r="Q40" s="23"/>
      <c r="R40" s="23"/>
      <c r="S40" s="23"/>
      <c r="T40" s="23"/>
      <c r="U40" s="23"/>
      <c r="V40" s="23"/>
      <c r="W40" s="23"/>
    </row>
    <row r="41" ht="18.75" customHeight="1" spans="1:23">
      <c r="A41" s="119" t="s">
        <v>339</v>
      </c>
      <c r="B41" s="119" t="s">
        <v>374</v>
      </c>
      <c r="C41" s="21" t="s">
        <v>373</v>
      </c>
      <c r="D41" s="119" t="s">
        <v>71</v>
      </c>
      <c r="E41" s="119" t="s">
        <v>120</v>
      </c>
      <c r="F41" s="119" t="s">
        <v>121</v>
      </c>
      <c r="G41" s="119" t="s">
        <v>305</v>
      </c>
      <c r="H41" s="119" t="s">
        <v>306</v>
      </c>
      <c r="I41" s="23">
        <v>377200</v>
      </c>
      <c r="J41" s="23"/>
      <c r="K41" s="23"/>
      <c r="L41" s="23"/>
      <c r="M41" s="23"/>
      <c r="N41" s="23">
        <v>377200</v>
      </c>
      <c r="O41" s="23"/>
      <c r="P41" s="23"/>
      <c r="Q41" s="23"/>
      <c r="R41" s="23"/>
      <c r="S41" s="23"/>
      <c r="T41" s="23"/>
      <c r="U41" s="23"/>
      <c r="V41" s="23"/>
      <c r="W41" s="23"/>
    </row>
    <row r="42" ht="18.75" customHeight="1" spans="1:23">
      <c r="A42" s="25"/>
      <c r="B42" s="25"/>
      <c r="C42" s="21" t="s">
        <v>375</v>
      </c>
      <c r="D42" s="25"/>
      <c r="E42" s="25"/>
      <c r="F42" s="25"/>
      <c r="G42" s="25"/>
      <c r="H42" s="25"/>
      <c r="I42" s="23">
        <v>200000</v>
      </c>
      <c r="J42" s="23">
        <v>200000</v>
      </c>
      <c r="K42" s="23">
        <v>200000</v>
      </c>
      <c r="L42" s="23"/>
      <c r="M42" s="23"/>
      <c r="N42" s="23"/>
      <c r="O42" s="23"/>
      <c r="P42" s="23"/>
      <c r="Q42" s="23"/>
      <c r="R42" s="23"/>
      <c r="S42" s="23"/>
      <c r="T42" s="23"/>
      <c r="U42" s="23"/>
      <c r="V42" s="23"/>
      <c r="W42" s="23"/>
    </row>
    <row r="43" ht="18.75" customHeight="1" spans="1:23">
      <c r="A43" s="119" t="s">
        <v>339</v>
      </c>
      <c r="B43" s="119" t="s">
        <v>376</v>
      </c>
      <c r="C43" s="21" t="s">
        <v>375</v>
      </c>
      <c r="D43" s="119" t="s">
        <v>71</v>
      </c>
      <c r="E43" s="119" t="s">
        <v>148</v>
      </c>
      <c r="F43" s="119" t="s">
        <v>149</v>
      </c>
      <c r="G43" s="119" t="s">
        <v>341</v>
      </c>
      <c r="H43" s="119" t="s">
        <v>342</v>
      </c>
      <c r="I43" s="23">
        <v>200000</v>
      </c>
      <c r="J43" s="23">
        <v>200000</v>
      </c>
      <c r="K43" s="23">
        <v>200000</v>
      </c>
      <c r="L43" s="23"/>
      <c r="M43" s="23"/>
      <c r="N43" s="23"/>
      <c r="O43" s="23"/>
      <c r="P43" s="23"/>
      <c r="Q43" s="23"/>
      <c r="R43" s="23"/>
      <c r="S43" s="23"/>
      <c r="T43" s="23"/>
      <c r="U43" s="23"/>
      <c r="V43" s="23"/>
      <c r="W43" s="23"/>
    </row>
    <row r="44" ht="18.75" customHeight="1" spans="1:23">
      <c r="A44" s="25"/>
      <c r="B44" s="25"/>
      <c r="C44" s="21" t="s">
        <v>377</v>
      </c>
      <c r="D44" s="25"/>
      <c r="E44" s="25"/>
      <c r="F44" s="25"/>
      <c r="G44" s="25"/>
      <c r="H44" s="25"/>
      <c r="I44" s="23">
        <v>100000</v>
      </c>
      <c r="J44" s="23">
        <v>100000</v>
      </c>
      <c r="K44" s="23">
        <v>100000</v>
      </c>
      <c r="L44" s="23"/>
      <c r="M44" s="23"/>
      <c r="N44" s="23"/>
      <c r="O44" s="23"/>
      <c r="P44" s="23"/>
      <c r="Q44" s="23"/>
      <c r="R44" s="23"/>
      <c r="S44" s="23"/>
      <c r="T44" s="23"/>
      <c r="U44" s="23"/>
      <c r="V44" s="23"/>
      <c r="W44" s="23"/>
    </row>
    <row r="45" ht="18.75" customHeight="1" spans="1:23">
      <c r="A45" s="119" t="s">
        <v>339</v>
      </c>
      <c r="B45" s="119" t="s">
        <v>378</v>
      </c>
      <c r="C45" s="21" t="s">
        <v>377</v>
      </c>
      <c r="D45" s="119" t="s">
        <v>71</v>
      </c>
      <c r="E45" s="119" t="s">
        <v>144</v>
      </c>
      <c r="F45" s="119" t="s">
        <v>145</v>
      </c>
      <c r="G45" s="119" t="s">
        <v>341</v>
      </c>
      <c r="H45" s="119" t="s">
        <v>342</v>
      </c>
      <c r="I45" s="23">
        <v>100000</v>
      </c>
      <c r="J45" s="23">
        <v>100000</v>
      </c>
      <c r="K45" s="23">
        <v>100000</v>
      </c>
      <c r="L45" s="23"/>
      <c r="M45" s="23"/>
      <c r="N45" s="23"/>
      <c r="O45" s="23"/>
      <c r="P45" s="23"/>
      <c r="Q45" s="23"/>
      <c r="R45" s="23"/>
      <c r="S45" s="23"/>
      <c r="T45" s="23"/>
      <c r="U45" s="23"/>
      <c r="V45" s="23"/>
      <c r="W45" s="23"/>
    </row>
    <row r="46" ht="18.75" customHeight="1" spans="1:23">
      <c r="A46" s="25"/>
      <c r="B46" s="25"/>
      <c r="C46" s="21" t="s">
        <v>379</v>
      </c>
      <c r="D46" s="25"/>
      <c r="E46" s="25"/>
      <c r="F46" s="25"/>
      <c r="G46" s="25"/>
      <c r="H46" s="25"/>
      <c r="I46" s="23">
        <v>100000</v>
      </c>
      <c r="J46" s="23">
        <v>100000</v>
      </c>
      <c r="K46" s="23">
        <v>100000</v>
      </c>
      <c r="L46" s="23"/>
      <c r="M46" s="23"/>
      <c r="N46" s="23"/>
      <c r="O46" s="23"/>
      <c r="P46" s="23"/>
      <c r="Q46" s="23"/>
      <c r="R46" s="23"/>
      <c r="S46" s="23"/>
      <c r="T46" s="23"/>
      <c r="U46" s="23"/>
      <c r="V46" s="23"/>
      <c r="W46" s="23"/>
    </row>
    <row r="47" ht="18.75" customHeight="1" spans="1:23">
      <c r="A47" s="119" t="s">
        <v>339</v>
      </c>
      <c r="B47" s="119" t="s">
        <v>380</v>
      </c>
      <c r="C47" s="21" t="s">
        <v>379</v>
      </c>
      <c r="D47" s="119" t="s">
        <v>71</v>
      </c>
      <c r="E47" s="119" t="s">
        <v>152</v>
      </c>
      <c r="F47" s="119" t="s">
        <v>153</v>
      </c>
      <c r="G47" s="119" t="s">
        <v>341</v>
      </c>
      <c r="H47" s="119" t="s">
        <v>342</v>
      </c>
      <c r="I47" s="23">
        <v>100000</v>
      </c>
      <c r="J47" s="23">
        <v>100000</v>
      </c>
      <c r="K47" s="23">
        <v>100000</v>
      </c>
      <c r="L47" s="23"/>
      <c r="M47" s="23"/>
      <c r="N47" s="23"/>
      <c r="O47" s="23"/>
      <c r="P47" s="23"/>
      <c r="Q47" s="23"/>
      <c r="R47" s="23"/>
      <c r="S47" s="23"/>
      <c r="T47" s="23"/>
      <c r="U47" s="23"/>
      <c r="V47" s="23"/>
      <c r="W47" s="23"/>
    </row>
    <row r="48" ht="18.75" customHeight="1" spans="1:23">
      <c r="A48" s="25"/>
      <c r="B48" s="25"/>
      <c r="C48" s="21" t="s">
        <v>381</v>
      </c>
      <c r="D48" s="25"/>
      <c r="E48" s="25"/>
      <c r="F48" s="25"/>
      <c r="G48" s="25"/>
      <c r="H48" s="25"/>
      <c r="I48" s="23">
        <v>2407507.59</v>
      </c>
      <c r="J48" s="23"/>
      <c r="K48" s="23"/>
      <c r="L48" s="23"/>
      <c r="M48" s="23"/>
      <c r="N48" s="23">
        <v>2407507.59</v>
      </c>
      <c r="O48" s="23"/>
      <c r="P48" s="23"/>
      <c r="Q48" s="23"/>
      <c r="R48" s="23"/>
      <c r="S48" s="23"/>
      <c r="T48" s="23"/>
      <c r="U48" s="23"/>
      <c r="V48" s="23"/>
      <c r="W48" s="23"/>
    </row>
    <row r="49" ht="18.75" customHeight="1" spans="1:23">
      <c r="A49" s="119" t="s">
        <v>339</v>
      </c>
      <c r="B49" s="119" t="s">
        <v>382</v>
      </c>
      <c r="C49" s="21" t="s">
        <v>381</v>
      </c>
      <c r="D49" s="119" t="s">
        <v>71</v>
      </c>
      <c r="E49" s="119" t="s">
        <v>128</v>
      </c>
      <c r="F49" s="119" t="s">
        <v>129</v>
      </c>
      <c r="G49" s="119" t="s">
        <v>305</v>
      </c>
      <c r="H49" s="119" t="s">
        <v>306</v>
      </c>
      <c r="I49" s="23">
        <v>2407507.59</v>
      </c>
      <c r="J49" s="23"/>
      <c r="K49" s="23"/>
      <c r="L49" s="23"/>
      <c r="M49" s="23"/>
      <c r="N49" s="23">
        <v>2407507.59</v>
      </c>
      <c r="O49" s="23"/>
      <c r="P49" s="23"/>
      <c r="Q49" s="23"/>
      <c r="R49" s="23"/>
      <c r="S49" s="23"/>
      <c r="T49" s="23"/>
      <c r="U49" s="23"/>
      <c r="V49" s="23"/>
      <c r="W49" s="23"/>
    </row>
    <row r="50" ht="18.75" customHeight="1" spans="1:23">
      <c r="A50" s="25"/>
      <c r="B50" s="25"/>
      <c r="C50" s="21" t="s">
        <v>383</v>
      </c>
      <c r="D50" s="25"/>
      <c r="E50" s="25"/>
      <c r="F50" s="25"/>
      <c r="G50" s="25"/>
      <c r="H50" s="25"/>
      <c r="I50" s="23">
        <v>100000</v>
      </c>
      <c r="J50" s="23">
        <v>100000</v>
      </c>
      <c r="K50" s="23">
        <v>100000</v>
      </c>
      <c r="L50" s="23"/>
      <c r="M50" s="23"/>
      <c r="N50" s="23"/>
      <c r="O50" s="23"/>
      <c r="P50" s="23"/>
      <c r="Q50" s="23"/>
      <c r="R50" s="23"/>
      <c r="S50" s="23"/>
      <c r="T50" s="23"/>
      <c r="U50" s="23"/>
      <c r="V50" s="23"/>
      <c r="W50" s="23"/>
    </row>
    <row r="51" ht="18.75" customHeight="1" spans="1:23">
      <c r="A51" s="119" t="s">
        <v>339</v>
      </c>
      <c r="B51" s="119" t="s">
        <v>384</v>
      </c>
      <c r="C51" s="21" t="s">
        <v>383</v>
      </c>
      <c r="D51" s="119" t="s">
        <v>71</v>
      </c>
      <c r="E51" s="119" t="s">
        <v>148</v>
      </c>
      <c r="F51" s="119" t="s">
        <v>149</v>
      </c>
      <c r="G51" s="119" t="s">
        <v>341</v>
      </c>
      <c r="H51" s="119" t="s">
        <v>342</v>
      </c>
      <c r="I51" s="23">
        <v>100000</v>
      </c>
      <c r="J51" s="23">
        <v>100000</v>
      </c>
      <c r="K51" s="23">
        <v>100000</v>
      </c>
      <c r="L51" s="23"/>
      <c r="M51" s="23"/>
      <c r="N51" s="23"/>
      <c r="O51" s="23"/>
      <c r="P51" s="23"/>
      <c r="Q51" s="23"/>
      <c r="R51" s="23"/>
      <c r="S51" s="23"/>
      <c r="T51" s="23"/>
      <c r="U51" s="23"/>
      <c r="V51" s="23"/>
      <c r="W51" s="23"/>
    </row>
    <row r="52" ht="18.75" customHeight="1" spans="1:23">
      <c r="A52" s="25"/>
      <c r="B52" s="25"/>
      <c r="C52" s="21" t="s">
        <v>385</v>
      </c>
      <c r="D52" s="25"/>
      <c r="E52" s="25"/>
      <c r="F52" s="25"/>
      <c r="G52" s="25"/>
      <c r="H52" s="25"/>
      <c r="I52" s="23">
        <v>100000</v>
      </c>
      <c r="J52" s="23">
        <v>100000</v>
      </c>
      <c r="K52" s="23">
        <v>100000</v>
      </c>
      <c r="L52" s="23"/>
      <c r="M52" s="23"/>
      <c r="N52" s="23"/>
      <c r="O52" s="23"/>
      <c r="P52" s="23"/>
      <c r="Q52" s="23"/>
      <c r="R52" s="23"/>
      <c r="S52" s="23"/>
      <c r="T52" s="23"/>
      <c r="U52" s="23"/>
      <c r="V52" s="23"/>
      <c r="W52" s="23"/>
    </row>
    <row r="53" ht="18.75" customHeight="1" spans="1:23">
      <c r="A53" s="119" t="s">
        <v>339</v>
      </c>
      <c r="B53" s="119" t="s">
        <v>386</v>
      </c>
      <c r="C53" s="21" t="s">
        <v>385</v>
      </c>
      <c r="D53" s="119" t="s">
        <v>71</v>
      </c>
      <c r="E53" s="119" t="s">
        <v>152</v>
      </c>
      <c r="F53" s="119" t="s">
        <v>153</v>
      </c>
      <c r="G53" s="119" t="s">
        <v>341</v>
      </c>
      <c r="H53" s="119" t="s">
        <v>342</v>
      </c>
      <c r="I53" s="23">
        <v>100000</v>
      </c>
      <c r="J53" s="23">
        <v>100000</v>
      </c>
      <c r="K53" s="23">
        <v>100000</v>
      </c>
      <c r="L53" s="23"/>
      <c r="M53" s="23"/>
      <c r="N53" s="23"/>
      <c r="O53" s="23"/>
      <c r="P53" s="23"/>
      <c r="Q53" s="23"/>
      <c r="R53" s="23"/>
      <c r="S53" s="23"/>
      <c r="T53" s="23"/>
      <c r="U53" s="23"/>
      <c r="V53" s="23"/>
      <c r="W53" s="23"/>
    </row>
    <row r="54" ht="18.75" customHeight="1" spans="1:23">
      <c r="A54" s="25"/>
      <c r="B54" s="25"/>
      <c r="C54" s="21" t="s">
        <v>387</v>
      </c>
      <c r="D54" s="25"/>
      <c r="E54" s="25"/>
      <c r="F54" s="25"/>
      <c r="G54" s="25"/>
      <c r="H54" s="25"/>
      <c r="I54" s="23">
        <v>500000</v>
      </c>
      <c r="J54" s="23">
        <v>500000</v>
      </c>
      <c r="K54" s="23">
        <v>500000</v>
      </c>
      <c r="L54" s="23"/>
      <c r="M54" s="23"/>
      <c r="N54" s="23"/>
      <c r="O54" s="23"/>
      <c r="P54" s="23"/>
      <c r="Q54" s="23"/>
      <c r="R54" s="23"/>
      <c r="S54" s="23"/>
      <c r="T54" s="23"/>
      <c r="U54" s="23"/>
      <c r="V54" s="23"/>
      <c r="W54" s="23"/>
    </row>
    <row r="55" ht="18.75" customHeight="1" spans="1:23">
      <c r="A55" s="119" t="s">
        <v>339</v>
      </c>
      <c r="B55" s="119" t="s">
        <v>388</v>
      </c>
      <c r="C55" s="21" t="s">
        <v>387</v>
      </c>
      <c r="D55" s="119" t="s">
        <v>71</v>
      </c>
      <c r="E55" s="119" t="s">
        <v>140</v>
      </c>
      <c r="F55" s="119" t="s">
        <v>141</v>
      </c>
      <c r="G55" s="119" t="s">
        <v>341</v>
      </c>
      <c r="H55" s="119" t="s">
        <v>342</v>
      </c>
      <c r="I55" s="23">
        <v>500000</v>
      </c>
      <c r="J55" s="23">
        <v>500000</v>
      </c>
      <c r="K55" s="23">
        <v>500000</v>
      </c>
      <c r="L55" s="23"/>
      <c r="M55" s="23"/>
      <c r="N55" s="23"/>
      <c r="O55" s="23"/>
      <c r="P55" s="23"/>
      <c r="Q55" s="23"/>
      <c r="R55" s="23"/>
      <c r="S55" s="23"/>
      <c r="T55" s="23"/>
      <c r="U55" s="23"/>
      <c r="V55" s="23"/>
      <c r="W55" s="23"/>
    </row>
    <row r="56" ht="18.75" customHeight="1" spans="1:23">
      <c r="A56" s="25"/>
      <c r="B56" s="25"/>
      <c r="C56" s="21" t="s">
        <v>389</v>
      </c>
      <c r="D56" s="25"/>
      <c r="E56" s="25"/>
      <c r="F56" s="25"/>
      <c r="G56" s="25"/>
      <c r="H56" s="25"/>
      <c r="I56" s="23">
        <v>50000</v>
      </c>
      <c r="J56" s="23">
        <v>50000</v>
      </c>
      <c r="K56" s="23">
        <v>50000</v>
      </c>
      <c r="L56" s="23"/>
      <c r="M56" s="23"/>
      <c r="N56" s="23"/>
      <c r="O56" s="23"/>
      <c r="P56" s="23"/>
      <c r="Q56" s="23"/>
      <c r="R56" s="23"/>
      <c r="S56" s="23"/>
      <c r="T56" s="23"/>
      <c r="U56" s="23"/>
      <c r="V56" s="23"/>
      <c r="W56" s="23"/>
    </row>
    <row r="57" ht="18.75" customHeight="1" spans="1:23">
      <c r="A57" s="119" t="s">
        <v>339</v>
      </c>
      <c r="B57" s="119" t="s">
        <v>390</v>
      </c>
      <c r="C57" s="21" t="s">
        <v>389</v>
      </c>
      <c r="D57" s="119" t="s">
        <v>71</v>
      </c>
      <c r="E57" s="119" t="s">
        <v>152</v>
      </c>
      <c r="F57" s="119" t="s">
        <v>153</v>
      </c>
      <c r="G57" s="119" t="s">
        <v>341</v>
      </c>
      <c r="H57" s="119" t="s">
        <v>342</v>
      </c>
      <c r="I57" s="23">
        <v>50000</v>
      </c>
      <c r="J57" s="23">
        <v>50000</v>
      </c>
      <c r="K57" s="23">
        <v>50000</v>
      </c>
      <c r="L57" s="23"/>
      <c r="M57" s="23"/>
      <c r="N57" s="23"/>
      <c r="O57" s="23"/>
      <c r="P57" s="23"/>
      <c r="Q57" s="23"/>
      <c r="R57" s="23"/>
      <c r="S57" s="23"/>
      <c r="T57" s="23"/>
      <c r="U57" s="23"/>
      <c r="V57" s="23"/>
      <c r="W57" s="23"/>
    </row>
    <row r="58" ht="18.75" customHeight="1" spans="1:23">
      <c r="A58" s="25"/>
      <c r="B58" s="25"/>
      <c r="C58" s="21" t="s">
        <v>391</v>
      </c>
      <c r="D58" s="25"/>
      <c r="E58" s="25"/>
      <c r="F58" s="25"/>
      <c r="G58" s="25"/>
      <c r="H58" s="25"/>
      <c r="I58" s="23">
        <v>400000</v>
      </c>
      <c r="J58" s="23"/>
      <c r="K58" s="23"/>
      <c r="L58" s="23"/>
      <c r="M58" s="23"/>
      <c r="N58" s="23">
        <v>400000</v>
      </c>
      <c r="O58" s="23"/>
      <c r="P58" s="23"/>
      <c r="Q58" s="23"/>
      <c r="R58" s="23"/>
      <c r="S58" s="23"/>
      <c r="T58" s="23"/>
      <c r="U58" s="23"/>
      <c r="V58" s="23"/>
      <c r="W58" s="23"/>
    </row>
    <row r="59" ht="18.75" customHeight="1" spans="1:23">
      <c r="A59" s="119" t="s">
        <v>339</v>
      </c>
      <c r="B59" s="119" t="s">
        <v>392</v>
      </c>
      <c r="C59" s="21" t="s">
        <v>391</v>
      </c>
      <c r="D59" s="119" t="s">
        <v>71</v>
      </c>
      <c r="E59" s="119" t="s">
        <v>126</v>
      </c>
      <c r="F59" s="119" t="s">
        <v>127</v>
      </c>
      <c r="G59" s="119" t="s">
        <v>341</v>
      </c>
      <c r="H59" s="119" t="s">
        <v>342</v>
      </c>
      <c r="I59" s="23">
        <v>400000</v>
      </c>
      <c r="J59" s="23"/>
      <c r="K59" s="23"/>
      <c r="L59" s="23"/>
      <c r="M59" s="23"/>
      <c r="N59" s="23">
        <v>400000</v>
      </c>
      <c r="O59" s="23"/>
      <c r="P59" s="23"/>
      <c r="Q59" s="23"/>
      <c r="R59" s="23"/>
      <c r="S59" s="23"/>
      <c r="T59" s="23"/>
      <c r="U59" s="23"/>
      <c r="V59" s="23"/>
      <c r="W59" s="23"/>
    </row>
    <row r="60" ht="18.75" customHeight="1" spans="1:23">
      <c r="A60" s="25"/>
      <c r="B60" s="25"/>
      <c r="C60" s="21" t="s">
        <v>393</v>
      </c>
      <c r="D60" s="25"/>
      <c r="E60" s="25"/>
      <c r="F60" s="25"/>
      <c r="G60" s="25"/>
      <c r="H60" s="25"/>
      <c r="I60" s="23">
        <v>1000000</v>
      </c>
      <c r="J60" s="23">
        <v>1000000</v>
      </c>
      <c r="K60" s="23">
        <v>1000000</v>
      </c>
      <c r="L60" s="23"/>
      <c r="M60" s="23"/>
      <c r="N60" s="23"/>
      <c r="O60" s="23"/>
      <c r="P60" s="23"/>
      <c r="Q60" s="23"/>
      <c r="R60" s="23"/>
      <c r="S60" s="23"/>
      <c r="T60" s="23"/>
      <c r="U60" s="23"/>
      <c r="V60" s="23"/>
      <c r="W60" s="23"/>
    </row>
    <row r="61" ht="18.75" customHeight="1" spans="1:23">
      <c r="A61" s="119" t="s">
        <v>339</v>
      </c>
      <c r="B61" s="119" t="s">
        <v>394</v>
      </c>
      <c r="C61" s="21" t="s">
        <v>393</v>
      </c>
      <c r="D61" s="119" t="s">
        <v>71</v>
      </c>
      <c r="E61" s="119" t="s">
        <v>138</v>
      </c>
      <c r="F61" s="119" t="s">
        <v>139</v>
      </c>
      <c r="G61" s="119" t="s">
        <v>341</v>
      </c>
      <c r="H61" s="119" t="s">
        <v>342</v>
      </c>
      <c r="I61" s="23">
        <v>1000000</v>
      </c>
      <c r="J61" s="23">
        <v>1000000</v>
      </c>
      <c r="K61" s="23">
        <v>1000000</v>
      </c>
      <c r="L61" s="23"/>
      <c r="M61" s="23"/>
      <c r="N61" s="23"/>
      <c r="O61" s="23"/>
      <c r="P61" s="23"/>
      <c r="Q61" s="23"/>
      <c r="R61" s="23"/>
      <c r="S61" s="23"/>
      <c r="T61" s="23"/>
      <c r="U61" s="23"/>
      <c r="V61" s="23"/>
      <c r="W61" s="23"/>
    </row>
    <row r="62" ht="18.75" customHeight="1" spans="1:23">
      <c r="A62" s="25"/>
      <c r="B62" s="25"/>
      <c r="C62" s="21" t="s">
        <v>395</v>
      </c>
      <c r="D62" s="25"/>
      <c r="E62" s="25"/>
      <c r="F62" s="25"/>
      <c r="G62" s="25"/>
      <c r="H62" s="25"/>
      <c r="I62" s="23">
        <v>1000</v>
      </c>
      <c r="J62" s="23"/>
      <c r="K62" s="23"/>
      <c r="L62" s="23"/>
      <c r="M62" s="23"/>
      <c r="N62" s="23">
        <v>1000</v>
      </c>
      <c r="O62" s="23"/>
      <c r="P62" s="23"/>
      <c r="Q62" s="23"/>
      <c r="R62" s="23"/>
      <c r="S62" s="23"/>
      <c r="T62" s="23"/>
      <c r="U62" s="23"/>
      <c r="V62" s="23"/>
      <c r="W62" s="23"/>
    </row>
    <row r="63" ht="18.75" customHeight="1" spans="1:23">
      <c r="A63" s="119" t="s">
        <v>339</v>
      </c>
      <c r="B63" s="119" t="s">
        <v>396</v>
      </c>
      <c r="C63" s="21" t="s">
        <v>395</v>
      </c>
      <c r="D63" s="119" t="s">
        <v>71</v>
      </c>
      <c r="E63" s="119" t="s">
        <v>156</v>
      </c>
      <c r="F63" s="119" t="s">
        <v>157</v>
      </c>
      <c r="G63" s="119" t="s">
        <v>341</v>
      </c>
      <c r="H63" s="119" t="s">
        <v>342</v>
      </c>
      <c r="I63" s="23">
        <v>1000</v>
      </c>
      <c r="J63" s="23"/>
      <c r="K63" s="23"/>
      <c r="L63" s="23"/>
      <c r="M63" s="23"/>
      <c r="N63" s="23">
        <v>1000</v>
      </c>
      <c r="O63" s="23"/>
      <c r="P63" s="23"/>
      <c r="Q63" s="23"/>
      <c r="R63" s="23"/>
      <c r="S63" s="23"/>
      <c r="T63" s="23"/>
      <c r="U63" s="23"/>
      <c r="V63" s="23"/>
      <c r="W63" s="23"/>
    </row>
    <row r="64" ht="18.75" customHeight="1" spans="1:23">
      <c r="A64" s="25"/>
      <c r="B64" s="25"/>
      <c r="C64" s="21" t="s">
        <v>397</v>
      </c>
      <c r="D64" s="25"/>
      <c r="E64" s="25"/>
      <c r="F64" s="25"/>
      <c r="G64" s="25"/>
      <c r="H64" s="25"/>
      <c r="I64" s="23">
        <v>300000</v>
      </c>
      <c r="J64" s="23">
        <v>300000</v>
      </c>
      <c r="K64" s="23">
        <v>300000</v>
      </c>
      <c r="L64" s="23"/>
      <c r="M64" s="23"/>
      <c r="N64" s="23"/>
      <c r="O64" s="23"/>
      <c r="P64" s="23"/>
      <c r="Q64" s="23"/>
      <c r="R64" s="23"/>
      <c r="S64" s="23"/>
      <c r="T64" s="23"/>
      <c r="U64" s="23"/>
      <c r="V64" s="23"/>
      <c r="W64" s="23"/>
    </row>
    <row r="65" ht="18.75" customHeight="1" spans="1:23">
      <c r="A65" s="119" t="s">
        <v>339</v>
      </c>
      <c r="B65" s="119" t="s">
        <v>398</v>
      </c>
      <c r="C65" s="21" t="s">
        <v>397</v>
      </c>
      <c r="D65" s="119" t="s">
        <v>71</v>
      </c>
      <c r="E65" s="119" t="s">
        <v>152</v>
      </c>
      <c r="F65" s="119" t="s">
        <v>153</v>
      </c>
      <c r="G65" s="119" t="s">
        <v>341</v>
      </c>
      <c r="H65" s="119" t="s">
        <v>342</v>
      </c>
      <c r="I65" s="23">
        <v>300000</v>
      </c>
      <c r="J65" s="23">
        <v>300000</v>
      </c>
      <c r="K65" s="23">
        <v>300000</v>
      </c>
      <c r="L65" s="23"/>
      <c r="M65" s="23"/>
      <c r="N65" s="23"/>
      <c r="O65" s="23"/>
      <c r="P65" s="23"/>
      <c r="Q65" s="23"/>
      <c r="R65" s="23"/>
      <c r="S65" s="23"/>
      <c r="T65" s="23"/>
      <c r="U65" s="23"/>
      <c r="V65" s="23"/>
      <c r="W65" s="23"/>
    </row>
    <row r="66" ht="18.75" customHeight="1" spans="1:23">
      <c r="A66" s="25"/>
      <c r="B66" s="25"/>
      <c r="C66" s="21" t="s">
        <v>399</v>
      </c>
      <c r="D66" s="25"/>
      <c r="E66" s="25"/>
      <c r="F66" s="25"/>
      <c r="G66" s="25"/>
      <c r="H66" s="25"/>
      <c r="I66" s="23">
        <v>100000</v>
      </c>
      <c r="J66" s="23">
        <v>100000</v>
      </c>
      <c r="K66" s="23">
        <v>100000</v>
      </c>
      <c r="L66" s="23"/>
      <c r="M66" s="23"/>
      <c r="N66" s="23"/>
      <c r="O66" s="23"/>
      <c r="P66" s="23"/>
      <c r="Q66" s="23"/>
      <c r="R66" s="23"/>
      <c r="S66" s="23"/>
      <c r="T66" s="23"/>
      <c r="U66" s="23"/>
      <c r="V66" s="23"/>
      <c r="W66" s="23"/>
    </row>
    <row r="67" ht="18.75" customHeight="1" spans="1:23">
      <c r="A67" s="119" t="s">
        <v>339</v>
      </c>
      <c r="B67" s="119" t="s">
        <v>400</v>
      </c>
      <c r="C67" s="21" t="s">
        <v>399</v>
      </c>
      <c r="D67" s="119" t="s">
        <v>71</v>
      </c>
      <c r="E67" s="119" t="s">
        <v>148</v>
      </c>
      <c r="F67" s="119" t="s">
        <v>149</v>
      </c>
      <c r="G67" s="119" t="s">
        <v>341</v>
      </c>
      <c r="H67" s="119" t="s">
        <v>342</v>
      </c>
      <c r="I67" s="23">
        <v>100000</v>
      </c>
      <c r="J67" s="23">
        <v>100000</v>
      </c>
      <c r="K67" s="23">
        <v>100000</v>
      </c>
      <c r="L67" s="23"/>
      <c r="M67" s="23"/>
      <c r="N67" s="23"/>
      <c r="O67" s="23"/>
      <c r="P67" s="23"/>
      <c r="Q67" s="23"/>
      <c r="R67" s="23"/>
      <c r="S67" s="23"/>
      <c r="T67" s="23"/>
      <c r="U67" s="23"/>
      <c r="V67" s="23"/>
      <c r="W67" s="23"/>
    </row>
    <row r="68" ht="18.75" customHeight="1" spans="1:23">
      <c r="A68" s="25"/>
      <c r="B68" s="25"/>
      <c r="C68" s="21" t="s">
        <v>401</v>
      </c>
      <c r="D68" s="25"/>
      <c r="E68" s="25"/>
      <c r="F68" s="25"/>
      <c r="G68" s="25"/>
      <c r="H68" s="25"/>
      <c r="I68" s="23">
        <v>200000</v>
      </c>
      <c r="J68" s="23">
        <v>200000</v>
      </c>
      <c r="K68" s="23">
        <v>200000</v>
      </c>
      <c r="L68" s="23"/>
      <c r="M68" s="23"/>
      <c r="N68" s="23"/>
      <c r="O68" s="23"/>
      <c r="P68" s="23"/>
      <c r="Q68" s="23"/>
      <c r="R68" s="23"/>
      <c r="S68" s="23"/>
      <c r="T68" s="23"/>
      <c r="U68" s="23"/>
      <c r="V68" s="23"/>
      <c r="W68" s="23"/>
    </row>
    <row r="69" ht="18.75" customHeight="1" spans="1:23">
      <c r="A69" s="119" t="s">
        <v>339</v>
      </c>
      <c r="B69" s="119" t="s">
        <v>402</v>
      </c>
      <c r="C69" s="21" t="s">
        <v>401</v>
      </c>
      <c r="D69" s="119" t="s">
        <v>71</v>
      </c>
      <c r="E69" s="119" t="s">
        <v>148</v>
      </c>
      <c r="F69" s="119" t="s">
        <v>149</v>
      </c>
      <c r="G69" s="119" t="s">
        <v>341</v>
      </c>
      <c r="H69" s="119" t="s">
        <v>342</v>
      </c>
      <c r="I69" s="23">
        <v>200000</v>
      </c>
      <c r="J69" s="23">
        <v>200000</v>
      </c>
      <c r="K69" s="23">
        <v>200000</v>
      </c>
      <c r="L69" s="23"/>
      <c r="M69" s="23"/>
      <c r="N69" s="23"/>
      <c r="O69" s="23"/>
      <c r="P69" s="23"/>
      <c r="Q69" s="23"/>
      <c r="R69" s="23"/>
      <c r="S69" s="23"/>
      <c r="T69" s="23"/>
      <c r="U69" s="23"/>
      <c r="V69" s="23"/>
      <c r="W69" s="23"/>
    </row>
    <row r="70" ht="18.75" customHeight="1" spans="1:23">
      <c r="A70" s="25"/>
      <c r="B70" s="25"/>
      <c r="C70" s="21" t="s">
        <v>403</v>
      </c>
      <c r="D70" s="25"/>
      <c r="E70" s="25"/>
      <c r="F70" s="25"/>
      <c r="G70" s="25"/>
      <c r="H70" s="25"/>
      <c r="I70" s="23">
        <v>251900</v>
      </c>
      <c r="J70" s="23">
        <v>251900</v>
      </c>
      <c r="K70" s="23">
        <v>251900</v>
      </c>
      <c r="L70" s="23"/>
      <c r="M70" s="23"/>
      <c r="N70" s="23"/>
      <c r="O70" s="23"/>
      <c r="P70" s="23"/>
      <c r="Q70" s="23"/>
      <c r="R70" s="23"/>
      <c r="S70" s="23"/>
      <c r="T70" s="23"/>
      <c r="U70" s="23"/>
      <c r="V70" s="23"/>
      <c r="W70" s="23"/>
    </row>
    <row r="71" ht="18.75" customHeight="1" spans="1:23">
      <c r="A71" s="119" t="s">
        <v>339</v>
      </c>
      <c r="B71" s="119" t="s">
        <v>404</v>
      </c>
      <c r="C71" s="21" t="s">
        <v>403</v>
      </c>
      <c r="D71" s="119" t="s">
        <v>71</v>
      </c>
      <c r="E71" s="119" t="s">
        <v>148</v>
      </c>
      <c r="F71" s="119" t="s">
        <v>149</v>
      </c>
      <c r="G71" s="119" t="s">
        <v>341</v>
      </c>
      <c r="H71" s="119" t="s">
        <v>342</v>
      </c>
      <c r="I71" s="23">
        <v>251900</v>
      </c>
      <c r="J71" s="23">
        <v>251900</v>
      </c>
      <c r="K71" s="23">
        <v>251900</v>
      </c>
      <c r="L71" s="23"/>
      <c r="M71" s="23"/>
      <c r="N71" s="23"/>
      <c r="O71" s="23"/>
      <c r="P71" s="23"/>
      <c r="Q71" s="23"/>
      <c r="R71" s="23"/>
      <c r="S71" s="23"/>
      <c r="T71" s="23"/>
      <c r="U71" s="23"/>
      <c r="V71" s="23"/>
      <c r="W71" s="23"/>
    </row>
    <row r="72" ht="18.75" customHeight="1" spans="1:23">
      <c r="A72" s="25"/>
      <c r="B72" s="25"/>
      <c r="C72" s="21" t="s">
        <v>405</v>
      </c>
      <c r="D72" s="25"/>
      <c r="E72" s="25"/>
      <c r="F72" s="25"/>
      <c r="G72" s="25"/>
      <c r="H72" s="25"/>
      <c r="I72" s="23">
        <v>3000000</v>
      </c>
      <c r="J72" s="23"/>
      <c r="K72" s="23"/>
      <c r="L72" s="23"/>
      <c r="M72" s="23"/>
      <c r="N72" s="23">
        <v>3000000</v>
      </c>
      <c r="O72" s="23"/>
      <c r="P72" s="23"/>
      <c r="Q72" s="23"/>
      <c r="R72" s="23"/>
      <c r="S72" s="23"/>
      <c r="T72" s="23"/>
      <c r="U72" s="23"/>
      <c r="V72" s="23"/>
      <c r="W72" s="23"/>
    </row>
    <row r="73" ht="18.75" customHeight="1" spans="1:23">
      <c r="A73" s="119" t="s">
        <v>339</v>
      </c>
      <c r="B73" s="119" t="s">
        <v>406</v>
      </c>
      <c r="C73" s="21" t="s">
        <v>405</v>
      </c>
      <c r="D73" s="119" t="s">
        <v>71</v>
      </c>
      <c r="E73" s="119" t="s">
        <v>122</v>
      </c>
      <c r="F73" s="119" t="s">
        <v>123</v>
      </c>
      <c r="G73" s="119" t="s">
        <v>341</v>
      </c>
      <c r="H73" s="119" t="s">
        <v>342</v>
      </c>
      <c r="I73" s="23">
        <v>150000</v>
      </c>
      <c r="J73" s="23"/>
      <c r="K73" s="23"/>
      <c r="L73" s="23"/>
      <c r="M73" s="23"/>
      <c r="N73" s="23">
        <v>150000</v>
      </c>
      <c r="O73" s="23"/>
      <c r="P73" s="23"/>
      <c r="Q73" s="23"/>
      <c r="R73" s="23"/>
      <c r="S73" s="23"/>
      <c r="T73" s="23"/>
      <c r="U73" s="23"/>
      <c r="V73" s="23"/>
      <c r="W73" s="23"/>
    </row>
    <row r="74" ht="18.75" customHeight="1" spans="1:23">
      <c r="A74" s="119" t="s">
        <v>339</v>
      </c>
      <c r="B74" s="119" t="s">
        <v>406</v>
      </c>
      <c r="C74" s="21" t="s">
        <v>405</v>
      </c>
      <c r="D74" s="119" t="s">
        <v>71</v>
      </c>
      <c r="E74" s="119" t="s">
        <v>122</v>
      </c>
      <c r="F74" s="119" t="s">
        <v>123</v>
      </c>
      <c r="G74" s="119" t="s">
        <v>341</v>
      </c>
      <c r="H74" s="119" t="s">
        <v>342</v>
      </c>
      <c r="I74" s="23">
        <v>2850000</v>
      </c>
      <c r="J74" s="23"/>
      <c r="K74" s="23"/>
      <c r="L74" s="23"/>
      <c r="M74" s="23"/>
      <c r="N74" s="23">
        <v>2850000</v>
      </c>
      <c r="O74" s="23"/>
      <c r="P74" s="23"/>
      <c r="Q74" s="23"/>
      <c r="R74" s="23"/>
      <c r="S74" s="23"/>
      <c r="T74" s="23"/>
      <c r="U74" s="23"/>
      <c r="V74" s="23"/>
      <c r="W74" s="23"/>
    </row>
    <row r="75" ht="18.75" customHeight="1" spans="1:23">
      <c r="A75" s="25"/>
      <c r="B75" s="25"/>
      <c r="C75" s="21" t="s">
        <v>407</v>
      </c>
      <c r="D75" s="25"/>
      <c r="E75" s="25"/>
      <c r="F75" s="25"/>
      <c r="G75" s="25"/>
      <c r="H75" s="25"/>
      <c r="I75" s="23">
        <v>468000</v>
      </c>
      <c r="J75" s="23">
        <v>468000</v>
      </c>
      <c r="K75" s="23">
        <v>468000</v>
      </c>
      <c r="L75" s="23"/>
      <c r="M75" s="23"/>
      <c r="N75" s="23"/>
      <c r="O75" s="23"/>
      <c r="P75" s="23"/>
      <c r="Q75" s="23"/>
      <c r="R75" s="23"/>
      <c r="S75" s="23"/>
      <c r="T75" s="23"/>
      <c r="U75" s="23"/>
      <c r="V75" s="23"/>
      <c r="W75" s="23"/>
    </row>
    <row r="76" ht="18.75" customHeight="1" spans="1:23">
      <c r="A76" s="119" t="s">
        <v>339</v>
      </c>
      <c r="B76" s="119" t="s">
        <v>408</v>
      </c>
      <c r="C76" s="21" t="s">
        <v>407</v>
      </c>
      <c r="D76" s="119" t="s">
        <v>71</v>
      </c>
      <c r="E76" s="119" t="s">
        <v>148</v>
      </c>
      <c r="F76" s="119" t="s">
        <v>149</v>
      </c>
      <c r="G76" s="119" t="s">
        <v>341</v>
      </c>
      <c r="H76" s="119" t="s">
        <v>342</v>
      </c>
      <c r="I76" s="23">
        <v>468000</v>
      </c>
      <c r="J76" s="23">
        <v>468000</v>
      </c>
      <c r="K76" s="23">
        <v>468000</v>
      </c>
      <c r="L76" s="23"/>
      <c r="M76" s="23"/>
      <c r="N76" s="23"/>
      <c r="O76" s="23"/>
      <c r="P76" s="23"/>
      <c r="Q76" s="23"/>
      <c r="R76" s="23"/>
      <c r="S76" s="23"/>
      <c r="T76" s="23"/>
      <c r="U76" s="23"/>
      <c r="V76" s="23"/>
      <c r="W76" s="23"/>
    </row>
    <row r="77" ht="18.75" customHeight="1" spans="1:23">
      <c r="A77" s="25"/>
      <c r="B77" s="25"/>
      <c r="C77" s="21" t="s">
        <v>409</v>
      </c>
      <c r="D77" s="25"/>
      <c r="E77" s="25"/>
      <c r="F77" s="25"/>
      <c r="G77" s="25"/>
      <c r="H77" s="25"/>
      <c r="I77" s="23">
        <v>160000</v>
      </c>
      <c r="J77" s="23">
        <v>160000</v>
      </c>
      <c r="K77" s="23">
        <v>160000</v>
      </c>
      <c r="L77" s="23"/>
      <c r="M77" s="23"/>
      <c r="N77" s="23"/>
      <c r="O77" s="23"/>
      <c r="P77" s="23"/>
      <c r="Q77" s="23"/>
      <c r="R77" s="23"/>
      <c r="S77" s="23"/>
      <c r="T77" s="23"/>
      <c r="U77" s="23"/>
      <c r="V77" s="23"/>
      <c r="W77" s="23"/>
    </row>
    <row r="78" ht="18.75" customHeight="1" spans="1:23">
      <c r="A78" s="119" t="s">
        <v>339</v>
      </c>
      <c r="B78" s="119" t="s">
        <v>410</v>
      </c>
      <c r="C78" s="21" t="s">
        <v>409</v>
      </c>
      <c r="D78" s="119" t="s">
        <v>71</v>
      </c>
      <c r="E78" s="119" t="s">
        <v>160</v>
      </c>
      <c r="F78" s="119" t="s">
        <v>161</v>
      </c>
      <c r="G78" s="119" t="s">
        <v>357</v>
      </c>
      <c r="H78" s="119" t="s">
        <v>358</v>
      </c>
      <c r="I78" s="23">
        <v>160000</v>
      </c>
      <c r="J78" s="23">
        <v>160000</v>
      </c>
      <c r="K78" s="23">
        <v>160000</v>
      </c>
      <c r="L78" s="23"/>
      <c r="M78" s="23"/>
      <c r="N78" s="23"/>
      <c r="O78" s="23"/>
      <c r="P78" s="23"/>
      <c r="Q78" s="23"/>
      <c r="R78" s="23"/>
      <c r="S78" s="23"/>
      <c r="T78" s="23"/>
      <c r="U78" s="23"/>
      <c r="V78" s="23"/>
      <c r="W78" s="23"/>
    </row>
    <row r="79" ht="18.75" customHeight="1" spans="1:23">
      <c r="A79" s="25"/>
      <c r="B79" s="25"/>
      <c r="C79" s="21" t="s">
        <v>411</v>
      </c>
      <c r="D79" s="25"/>
      <c r="E79" s="25"/>
      <c r="F79" s="25"/>
      <c r="G79" s="25"/>
      <c r="H79" s="25"/>
      <c r="I79" s="23">
        <v>300000</v>
      </c>
      <c r="J79" s="23">
        <v>300000</v>
      </c>
      <c r="K79" s="23">
        <v>300000</v>
      </c>
      <c r="L79" s="23"/>
      <c r="M79" s="23"/>
      <c r="N79" s="23"/>
      <c r="O79" s="23"/>
      <c r="P79" s="23"/>
      <c r="Q79" s="23"/>
      <c r="R79" s="23"/>
      <c r="S79" s="23"/>
      <c r="T79" s="23"/>
      <c r="U79" s="23"/>
      <c r="V79" s="23"/>
      <c r="W79" s="23"/>
    </row>
    <row r="80" ht="18.75" customHeight="1" spans="1:23">
      <c r="A80" s="119" t="s">
        <v>339</v>
      </c>
      <c r="B80" s="119" t="s">
        <v>412</v>
      </c>
      <c r="C80" s="21" t="s">
        <v>411</v>
      </c>
      <c r="D80" s="119" t="s">
        <v>71</v>
      </c>
      <c r="E80" s="119" t="s">
        <v>142</v>
      </c>
      <c r="F80" s="119" t="s">
        <v>143</v>
      </c>
      <c r="G80" s="119" t="s">
        <v>341</v>
      </c>
      <c r="H80" s="119" t="s">
        <v>342</v>
      </c>
      <c r="I80" s="23">
        <v>300000</v>
      </c>
      <c r="J80" s="23">
        <v>300000</v>
      </c>
      <c r="K80" s="23">
        <v>300000</v>
      </c>
      <c r="L80" s="23"/>
      <c r="M80" s="23"/>
      <c r="N80" s="23"/>
      <c r="O80" s="23"/>
      <c r="P80" s="23"/>
      <c r="Q80" s="23"/>
      <c r="R80" s="23"/>
      <c r="S80" s="23"/>
      <c r="T80" s="23"/>
      <c r="U80" s="23"/>
      <c r="V80" s="23"/>
      <c r="W80" s="23"/>
    </row>
    <row r="81" ht="18.75" customHeight="1" spans="1:23">
      <c r="A81" s="25"/>
      <c r="B81" s="25"/>
      <c r="C81" s="21" t="s">
        <v>413</v>
      </c>
      <c r="D81" s="25"/>
      <c r="E81" s="25"/>
      <c r="F81" s="25"/>
      <c r="G81" s="25"/>
      <c r="H81" s="25"/>
      <c r="I81" s="23">
        <v>180000</v>
      </c>
      <c r="J81" s="23"/>
      <c r="K81" s="23"/>
      <c r="L81" s="23"/>
      <c r="M81" s="23"/>
      <c r="N81" s="23">
        <v>180000</v>
      </c>
      <c r="O81" s="23"/>
      <c r="P81" s="23"/>
      <c r="Q81" s="23"/>
      <c r="R81" s="23"/>
      <c r="S81" s="23"/>
      <c r="T81" s="23"/>
      <c r="U81" s="23"/>
      <c r="V81" s="23"/>
      <c r="W81" s="23"/>
    </row>
    <row r="82" ht="18.75" customHeight="1" spans="1:23">
      <c r="A82" s="119" t="s">
        <v>339</v>
      </c>
      <c r="B82" s="119" t="s">
        <v>414</v>
      </c>
      <c r="C82" s="21" t="s">
        <v>413</v>
      </c>
      <c r="D82" s="119" t="s">
        <v>71</v>
      </c>
      <c r="E82" s="119" t="s">
        <v>138</v>
      </c>
      <c r="F82" s="119" t="s">
        <v>139</v>
      </c>
      <c r="G82" s="119" t="s">
        <v>341</v>
      </c>
      <c r="H82" s="119" t="s">
        <v>342</v>
      </c>
      <c r="I82" s="23">
        <v>180000</v>
      </c>
      <c r="J82" s="23"/>
      <c r="K82" s="23"/>
      <c r="L82" s="23"/>
      <c r="M82" s="23"/>
      <c r="N82" s="23">
        <v>180000</v>
      </c>
      <c r="O82" s="23"/>
      <c r="P82" s="23"/>
      <c r="Q82" s="23"/>
      <c r="R82" s="23"/>
      <c r="S82" s="23"/>
      <c r="T82" s="23"/>
      <c r="U82" s="23"/>
      <c r="V82" s="23"/>
      <c r="W82" s="23"/>
    </row>
    <row r="83" ht="18.75" customHeight="1" spans="1:23">
      <c r="A83" s="25"/>
      <c r="B83" s="25"/>
      <c r="C83" s="21" t="s">
        <v>415</v>
      </c>
      <c r="D83" s="25"/>
      <c r="E83" s="25"/>
      <c r="F83" s="25"/>
      <c r="G83" s="25"/>
      <c r="H83" s="25"/>
      <c r="I83" s="23">
        <v>187200</v>
      </c>
      <c r="J83" s="23"/>
      <c r="K83" s="23"/>
      <c r="L83" s="23"/>
      <c r="M83" s="23"/>
      <c r="N83" s="23">
        <v>187200</v>
      </c>
      <c r="O83" s="23"/>
      <c r="P83" s="23"/>
      <c r="Q83" s="23"/>
      <c r="R83" s="23"/>
      <c r="S83" s="23"/>
      <c r="T83" s="23"/>
      <c r="U83" s="23"/>
      <c r="V83" s="23"/>
      <c r="W83" s="23"/>
    </row>
    <row r="84" ht="18.75" customHeight="1" spans="1:23">
      <c r="A84" s="119" t="s">
        <v>339</v>
      </c>
      <c r="B84" s="119" t="s">
        <v>416</v>
      </c>
      <c r="C84" s="21" t="s">
        <v>415</v>
      </c>
      <c r="D84" s="119" t="s">
        <v>71</v>
      </c>
      <c r="E84" s="119" t="s">
        <v>144</v>
      </c>
      <c r="F84" s="119" t="s">
        <v>145</v>
      </c>
      <c r="G84" s="119" t="s">
        <v>305</v>
      </c>
      <c r="H84" s="119" t="s">
        <v>306</v>
      </c>
      <c r="I84" s="23">
        <v>187200</v>
      </c>
      <c r="J84" s="23"/>
      <c r="K84" s="23"/>
      <c r="L84" s="23"/>
      <c r="M84" s="23"/>
      <c r="N84" s="23">
        <v>187200</v>
      </c>
      <c r="O84" s="23"/>
      <c r="P84" s="23"/>
      <c r="Q84" s="23"/>
      <c r="R84" s="23"/>
      <c r="S84" s="23"/>
      <c r="T84" s="23"/>
      <c r="U84" s="23"/>
      <c r="V84" s="23"/>
      <c r="W84" s="23"/>
    </row>
    <row r="85" ht="18.75" customHeight="1" spans="1:23">
      <c r="A85" s="25"/>
      <c r="B85" s="25"/>
      <c r="C85" s="21" t="s">
        <v>417</v>
      </c>
      <c r="D85" s="25"/>
      <c r="E85" s="25"/>
      <c r="F85" s="25"/>
      <c r="G85" s="25"/>
      <c r="H85" s="25"/>
      <c r="I85" s="23">
        <v>73757.5</v>
      </c>
      <c r="J85" s="23"/>
      <c r="K85" s="23"/>
      <c r="L85" s="23"/>
      <c r="M85" s="23"/>
      <c r="N85" s="23">
        <v>73757.5</v>
      </c>
      <c r="O85" s="23"/>
      <c r="P85" s="23"/>
      <c r="Q85" s="23"/>
      <c r="R85" s="23"/>
      <c r="S85" s="23"/>
      <c r="T85" s="23"/>
      <c r="U85" s="23"/>
      <c r="V85" s="23"/>
      <c r="W85" s="23"/>
    </row>
    <row r="86" ht="18.75" customHeight="1" spans="1:23">
      <c r="A86" s="119" t="s">
        <v>339</v>
      </c>
      <c r="B86" s="119" t="s">
        <v>418</v>
      </c>
      <c r="C86" s="21" t="s">
        <v>417</v>
      </c>
      <c r="D86" s="119" t="s">
        <v>71</v>
      </c>
      <c r="E86" s="119" t="s">
        <v>148</v>
      </c>
      <c r="F86" s="119" t="s">
        <v>149</v>
      </c>
      <c r="G86" s="119" t="s">
        <v>341</v>
      </c>
      <c r="H86" s="119" t="s">
        <v>342</v>
      </c>
      <c r="I86" s="23">
        <v>73757.5</v>
      </c>
      <c r="J86" s="23"/>
      <c r="K86" s="23"/>
      <c r="L86" s="23"/>
      <c r="M86" s="23"/>
      <c r="N86" s="23">
        <v>73757.5</v>
      </c>
      <c r="O86" s="23"/>
      <c r="P86" s="23"/>
      <c r="Q86" s="23"/>
      <c r="R86" s="23"/>
      <c r="S86" s="23"/>
      <c r="T86" s="23"/>
      <c r="U86" s="23"/>
      <c r="V86" s="23"/>
      <c r="W86" s="23"/>
    </row>
    <row r="87" ht="18.75" customHeight="1" spans="1:23">
      <c r="A87" s="25"/>
      <c r="B87" s="25"/>
      <c r="C87" s="21" t="s">
        <v>419</v>
      </c>
      <c r="D87" s="25"/>
      <c r="E87" s="25"/>
      <c r="F87" s="25"/>
      <c r="G87" s="25"/>
      <c r="H87" s="25"/>
      <c r="I87" s="23">
        <v>400000</v>
      </c>
      <c r="J87" s="23">
        <v>400000</v>
      </c>
      <c r="K87" s="23">
        <v>400000</v>
      </c>
      <c r="L87" s="23"/>
      <c r="M87" s="23"/>
      <c r="N87" s="23"/>
      <c r="O87" s="23"/>
      <c r="P87" s="23"/>
      <c r="Q87" s="23"/>
      <c r="R87" s="23"/>
      <c r="S87" s="23"/>
      <c r="T87" s="23"/>
      <c r="U87" s="23"/>
      <c r="V87" s="23"/>
      <c r="W87" s="23"/>
    </row>
    <row r="88" ht="18.75" customHeight="1" spans="1:23">
      <c r="A88" s="119" t="s">
        <v>339</v>
      </c>
      <c r="B88" s="119" t="s">
        <v>420</v>
      </c>
      <c r="C88" s="21" t="s">
        <v>419</v>
      </c>
      <c r="D88" s="119" t="s">
        <v>71</v>
      </c>
      <c r="E88" s="119" t="s">
        <v>152</v>
      </c>
      <c r="F88" s="119" t="s">
        <v>153</v>
      </c>
      <c r="G88" s="119" t="s">
        <v>341</v>
      </c>
      <c r="H88" s="119" t="s">
        <v>342</v>
      </c>
      <c r="I88" s="23">
        <v>400000</v>
      </c>
      <c r="J88" s="23">
        <v>400000</v>
      </c>
      <c r="K88" s="23">
        <v>400000</v>
      </c>
      <c r="L88" s="23"/>
      <c r="M88" s="23"/>
      <c r="N88" s="23"/>
      <c r="O88" s="23"/>
      <c r="P88" s="23"/>
      <c r="Q88" s="23"/>
      <c r="R88" s="23"/>
      <c r="S88" s="23"/>
      <c r="T88" s="23"/>
      <c r="U88" s="23"/>
      <c r="V88" s="23"/>
      <c r="W88" s="23"/>
    </row>
    <row r="89" ht="18.75" customHeight="1" spans="1:23">
      <c r="A89" s="25"/>
      <c r="B89" s="25"/>
      <c r="C89" s="21" t="s">
        <v>421</v>
      </c>
      <c r="D89" s="25"/>
      <c r="E89" s="25"/>
      <c r="F89" s="25"/>
      <c r="G89" s="25"/>
      <c r="H89" s="25"/>
      <c r="I89" s="23">
        <v>100000</v>
      </c>
      <c r="J89" s="23">
        <v>100000</v>
      </c>
      <c r="K89" s="23">
        <v>100000</v>
      </c>
      <c r="L89" s="23"/>
      <c r="M89" s="23"/>
      <c r="N89" s="23"/>
      <c r="O89" s="23"/>
      <c r="P89" s="23"/>
      <c r="Q89" s="23"/>
      <c r="R89" s="23"/>
      <c r="S89" s="23"/>
      <c r="T89" s="23"/>
      <c r="U89" s="23"/>
      <c r="V89" s="23"/>
      <c r="W89" s="23"/>
    </row>
    <row r="90" ht="18.75" customHeight="1" spans="1:23">
      <c r="A90" s="119" t="s">
        <v>339</v>
      </c>
      <c r="B90" s="119" t="s">
        <v>422</v>
      </c>
      <c r="C90" s="21" t="s">
        <v>421</v>
      </c>
      <c r="D90" s="119" t="s">
        <v>71</v>
      </c>
      <c r="E90" s="119" t="s">
        <v>148</v>
      </c>
      <c r="F90" s="119" t="s">
        <v>149</v>
      </c>
      <c r="G90" s="119" t="s">
        <v>341</v>
      </c>
      <c r="H90" s="119" t="s">
        <v>342</v>
      </c>
      <c r="I90" s="23">
        <v>100000</v>
      </c>
      <c r="J90" s="23">
        <v>100000</v>
      </c>
      <c r="K90" s="23">
        <v>100000</v>
      </c>
      <c r="L90" s="23"/>
      <c r="M90" s="23"/>
      <c r="N90" s="23"/>
      <c r="O90" s="23"/>
      <c r="P90" s="23"/>
      <c r="Q90" s="23"/>
      <c r="R90" s="23"/>
      <c r="S90" s="23"/>
      <c r="T90" s="23"/>
      <c r="U90" s="23"/>
      <c r="V90" s="23"/>
      <c r="W90" s="23"/>
    </row>
    <row r="91" ht="18.75" customHeight="1" spans="1:23">
      <c r="A91" s="25"/>
      <c r="B91" s="25"/>
      <c r="C91" s="21" t="s">
        <v>423</v>
      </c>
      <c r="D91" s="25"/>
      <c r="E91" s="25"/>
      <c r="F91" s="25"/>
      <c r="G91" s="25"/>
      <c r="H91" s="25"/>
      <c r="I91" s="23">
        <v>200000</v>
      </c>
      <c r="J91" s="23">
        <v>200000</v>
      </c>
      <c r="K91" s="23">
        <v>200000</v>
      </c>
      <c r="L91" s="23"/>
      <c r="M91" s="23"/>
      <c r="N91" s="23"/>
      <c r="O91" s="23"/>
      <c r="P91" s="23"/>
      <c r="Q91" s="23"/>
      <c r="R91" s="23"/>
      <c r="S91" s="23"/>
      <c r="T91" s="23"/>
      <c r="U91" s="23"/>
      <c r="V91" s="23"/>
      <c r="W91" s="23"/>
    </row>
    <row r="92" ht="18.75" customHeight="1" spans="1:23">
      <c r="A92" s="119" t="s">
        <v>339</v>
      </c>
      <c r="B92" s="119" t="s">
        <v>424</v>
      </c>
      <c r="C92" s="21" t="s">
        <v>423</v>
      </c>
      <c r="D92" s="119" t="s">
        <v>71</v>
      </c>
      <c r="E92" s="119" t="s">
        <v>138</v>
      </c>
      <c r="F92" s="119" t="s">
        <v>139</v>
      </c>
      <c r="G92" s="119" t="s">
        <v>341</v>
      </c>
      <c r="H92" s="119" t="s">
        <v>342</v>
      </c>
      <c r="I92" s="23">
        <v>200000</v>
      </c>
      <c r="J92" s="23">
        <v>200000</v>
      </c>
      <c r="K92" s="23">
        <v>200000</v>
      </c>
      <c r="L92" s="23"/>
      <c r="M92" s="23"/>
      <c r="N92" s="23"/>
      <c r="O92" s="23"/>
      <c r="P92" s="23"/>
      <c r="Q92" s="23"/>
      <c r="R92" s="23"/>
      <c r="S92" s="23"/>
      <c r="T92" s="23"/>
      <c r="U92" s="23"/>
      <c r="V92" s="23"/>
      <c r="W92" s="23"/>
    </row>
    <row r="93" ht="18.75" customHeight="1" spans="1:23">
      <c r="A93" s="25"/>
      <c r="B93" s="25"/>
      <c r="C93" s="21" t="s">
        <v>425</v>
      </c>
      <c r="D93" s="25"/>
      <c r="E93" s="25"/>
      <c r="F93" s="25"/>
      <c r="G93" s="25"/>
      <c r="H93" s="25"/>
      <c r="I93" s="23">
        <v>150000</v>
      </c>
      <c r="J93" s="23">
        <v>150000</v>
      </c>
      <c r="K93" s="23">
        <v>150000</v>
      </c>
      <c r="L93" s="23"/>
      <c r="M93" s="23"/>
      <c r="N93" s="23"/>
      <c r="O93" s="23"/>
      <c r="P93" s="23"/>
      <c r="Q93" s="23"/>
      <c r="R93" s="23"/>
      <c r="S93" s="23"/>
      <c r="T93" s="23"/>
      <c r="U93" s="23"/>
      <c r="V93" s="23"/>
      <c r="W93" s="23"/>
    </row>
    <row r="94" ht="18.75" customHeight="1" spans="1:23">
      <c r="A94" s="119" t="s">
        <v>339</v>
      </c>
      <c r="B94" s="119" t="s">
        <v>426</v>
      </c>
      <c r="C94" s="21" t="s">
        <v>425</v>
      </c>
      <c r="D94" s="119" t="s">
        <v>71</v>
      </c>
      <c r="E94" s="119" t="s">
        <v>146</v>
      </c>
      <c r="F94" s="119" t="s">
        <v>147</v>
      </c>
      <c r="G94" s="119" t="s">
        <v>341</v>
      </c>
      <c r="H94" s="119" t="s">
        <v>342</v>
      </c>
      <c r="I94" s="23">
        <v>150000</v>
      </c>
      <c r="J94" s="23">
        <v>150000</v>
      </c>
      <c r="K94" s="23">
        <v>150000</v>
      </c>
      <c r="L94" s="23"/>
      <c r="M94" s="23"/>
      <c r="N94" s="23"/>
      <c r="O94" s="23"/>
      <c r="P94" s="23"/>
      <c r="Q94" s="23"/>
      <c r="R94" s="23"/>
      <c r="S94" s="23"/>
      <c r="T94" s="23"/>
      <c r="U94" s="23"/>
      <c r="V94" s="23"/>
      <c r="W94" s="23"/>
    </row>
    <row r="95" ht="18.75" customHeight="1" spans="1:23">
      <c r="A95" s="35" t="s">
        <v>168</v>
      </c>
      <c r="B95" s="36"/>
      <c r="C95" s="36"/>
      <c r="D95" s="36"/>
      <c r="E95" s="36"/>
      <c r="F95" s="36"/>
      <c r="G95" s="36"/>
      <c r="H95" s="37"/>
      <c r="I95" s="23">
        <v>24696796.29</v>
      </c>
      <c r="J95" s="23">
        <v>5749900</v>
      </c>
      <c r="K95" s="23">
        <v>5749900</v>
      </c>
      <c r="L95" s="23"/>
      <c r="M95" s="23"/>
      <c r="N95" s="23">
        <v>18946896.29</v>
      </c>
      <c r="O95" s="23"/>
      <c r="P95" s="23"/>
      <c r="Q95" s="23"/>
      <c r="R95" s="23"/>
      <c r="S95" s="23"/>
      <c r="T95" s="23"/>
      <c r="U95" s="23"/>
      <c r="V95" s="23"/>
      <c r="W95" s="23"/>
    </row>
  </sheetData>
  <autoFilter xmlns:etc="http://www.wps.cn/officeDocument/2017/etCustomData" ref="A7:W95" etc:filterBottomFollowUsedRange="0">
    <extLst/>
  </autoFilter>
  <mergeCells count="28">
    <mergeCell ref="A2:W2"/>
    <mergeCell ref="A3:H3"/>
    <mergeCell ref="J4:M4"/>
    <mergeCell ref="N4:P4"/>
    <mergeCell ref="R4:W4"/>
    <mergeCell ref="A95:H9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71"/>
  <sheetViews>
    <sheetView showZeros="0" tabSelected="1" topLeftCell="A79" workbookViewId="0">
      <selection activeCell="B91" sqref="B91:B9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427</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"单位名称："&amp;"双江拉祜族佤族布朗族傣族自治县林业和草原局"</f>
        <v>单位名称：双江拉祜族佤族布朗族傣族自治县林业和草原局</v>
      </c>
      <c r="B3" s="3"/>
      <c r="C3" s="3"/>
      <c r="D3" s="3"/>
      <c r="E3" s="3"/>
      <c r="F3" s="38"/>
      <c r="G3" s="3"/>
      <c r="H3" s="38"/>
    </row>
    <row r="4" ht="18.75" customHeight="1" spans="1:10">
      <c r="A4" s="47" t="s">
        <v>428</v>
      </c>
      <c r="B4" s="47" t="s">
        <v>429</v>
      </c>
      <c r="C4" s="47" t="s">
        <v>430</v>
      </c>
      <c r="D4" s="47" t="s">
        <v>431</v>
      </c>
      <c r="E4" s="47" t="s">
        <v>432</v>
      </c>
      <c r="F4" s="53" t="s">
        <v>433</v>
      </c>
      <c r="G4" s="47" t="s">
        <v>434</v>
      </c>
      <c r="H4" s="53" t="s">
        <v>435</v>
      </c>
      <c r="I4" s="53" t="s">
        <v>436</v>
      </c>
      <c r="J4" s="47" t="s">
        <v>437</v>
      </c>
    </row>
    <row r="5" ht="18.75" customHeight="1" spans="1:10">
      <c r="A5" s="115">
        <v>1</v>
      </c>
      <c r="B5" s="115">
        <v>2</v>
      </c>
      <c r="C5" s="115">
        <v>3</v>
      </c>
      <c r="D5" s="115">
        <v>4</v>
      </c>
      <c r="E5" s="115">
        <v>5</v>
      </c>
      <c r="F5" s="115">
        <v>6</v>
      </c>
      <c r="G5" s="115">
        <v>7</v>
      </c>
      <c r="H5" s="115">
        <v>8</v>
      </c>
      <c r="I5" s="115">
        <v>9</v>
      </c>
      <c r="J5" s="115">
        <v>10</v>
      </c>
    </row>
    <row r="6" ht="18.75" customHeight="1" spans="1:10">
      <c r="A6" s="34" t="s">
        <v>71</v>
      </c>
      <c r="B6" s="48"/>
      <c r="C6" s="48"/>
      <c r="D6" s="48"/>
      <c r="E6" s="54"/>
      <c r="F6" s="55"/>
      <c r="G6" s="54"/>
      <c r="H6" s="55"/>
      <c r="I6" s="55"/>
      <c r="J6" s="54"/>
    </row>
    <row r="7" ht="18.75" customHeight="1" spans="1:10">
      <c r="A7" s="116" t="s">
        <v>71</v>
      </c>
      <c r="B7" s="21"/>
      <c r="C7" s="21"/>
      <c r="D7" s="21"/>
      <c r="E7" s="34"/>
      <c r="F7" s="21"/>
      <c r="G7" s="34"/>
      <c r="H7" s="21"/>
      <c r="I7" s="21"/>
      <c r="J7" s="34"/>
    </row>
    <row r="8" ht="18.75" customHeight="1" spans="1:10">
      <c r="A8" s="213" t="s">
        <v>411</v>
      </c>
      <c r="B8" s="21" t="s">
        <v>438</v>
      </c>
      <c r="C8" s="21" t="s">
        <v>439</v>
      </c>
      <c r="D8" s="21" t="s">
        <v>440</v>
      </c>
      <c r="E8" s="34" t="s">
        <v>441</v>
      </c>
      <c r="F8" s="21" t="s">
        <v>442</v>
      </c>
      <c r="G8" s="34" t="s">
        <v>443</v>
      </c>
      <c r="H8" s="21" t="s">
        <v>444</v>
      </c>
      <c r="I8" s="21" t="s">
        <v>445</v>
      </c>
      <c r="J8" s="34" t="s">
        <v>446</v>
      </c>
    </row>
    <row r="9" ht="18.75" customHeight="1" spans="1:10">
      <c r="A9" s="213" t="s">
        <v>411</v>
      </c>
      <c r="B9" s="21" t="s">
        <v>438</v>
      </c>
      <c r="C9" s="21" t="s">
        <v>439</v>
      </c>
      <c r="D9" s="21" t="s">
        <v>447</v>
      </c>
      <c r="E9" s="34" t="s">
        <v>448</v>
      </c>
      <c r="F9" s="21" t="s">
        <v>449</v>
      </c>
      <c r="G9" s="34" t="s">
        <v>450</v>
      </c>
      <c r="H9" s="21" t="s">
        <v>451</v>
      </c>
      <c r="I9" s="21" t="s">
        <v>445</v>
      </c>
      <c r="J9" s="34" t="s">
        <v>446</v>
      </c>
    </row>
    <row r="10" ht="18.75" customHeight="1" spans="1:10">
      <c r="A10" s="213" t="s">
        <v>411</v>
      </c>
      <c r="B10" s="21" t="s">
        <v>438</v>
      </c>
      <c r="C10" s="21" t="s">
        <v>439</v>
      </c>
      <c r="D10" s="21" t="s">
        <v>452</v>
      </c>
      <c r="E10" s="34" t="s">
        <v>453</v>
      </c>
      <c r="F10" s="21" t="s">
        <v>449</v>
      </c>
      <c r="G10" s="34" t="s">
        <v>450</v>
      </c>
      <c r="H10" s="21" t="s">
        <v>451</v>
      </c>
      <c r="I10" s="21" t="s">
        <v>445</v>
      </c>
      <c r="J10" s="34" t="s">
        <v>446</v>
      </c>
    </row>
    <row r="11" ht="18.75" customHeight="1" spans="1:10">
      <c r="A11" s="213" t="s">
        <v>411</v>
      </c>
      <c r="B11" s="21" t="s">
        <v>438</v>
      </c>
      <c r="C11" s="21" t="s">
        <v>454</v>
      </c>
      <c r="D11" s="21" t="s">
        <v>455</v>
      </c>
      <c r="E11" s="34" t="s">
        <v>456</v>
      </c>
      <c r="F11" s="21" t="s">
        <v>442</v>
      </c>
      <c r="G11" s="34" t="s">
        <v>457</v>
      </c>
      <c r="H11" s="21" t="s">
        <v>444</v>
      </c>
      <c r="I11" s="21" t="s">
        <v>458</v>
      </c>
      <c r="J11" s="34" t="s">
        <v>446</v>
      </c>
    </row>
    <row r="12" ht="18.75" customHeight="1" spans="1:10">
      <c r="A12" s="213" t="s">
        <v>411</v>
      </c>
      <c r="B12" s="21" t="s">
        <v>438</v>
      </c>
      <c r="C12" s="21" t="s">
        <v>454</v>
      </c>
      <c r="D12" s="21" t="s">
        <v>459</v>
      </c>
      <c r="E12" s="34" t="s">
        <v>460</v>
      </c>
      <c r="F12" s="21" t="s">
        <v>442</v>
      </c>
      <c r="G12" s="34" t="s">
        <v>457</v>
      </c>
      <c r="H12" s="21" t="s">
        <v>444</v>
      </c>
      <c r="I12" s="21" t="s">
        <v>458</v>
      </c>
      <c r="J12" s="34" t="s">
        <v>446</v>
      </c>
    </row>
    <row r="13" ht="18.75" customHeight="1" spans="1:10">
      <c r="A13" s="213" t="s">
        <v>411</v>
      </c>
      <c r="B13" s="21" t="s">
        <v>438</v>
      </c>
      <c r="C13" s="21" t="s">
        <v>461</v>
      </c>
      <c r="D13" s="21" t="s">
        <v>462</v>
      </c>
      <c r="E13" s="34" t="s">
        <v>463</v>
      </c>
      <c r="F13" s="21" t="s">
        <v>449</v>
      </c>
      <c r="G13" s="34" t="s">
        <v>464</v>
      </c>
      <c r="H13" s="21" t="s">
        <v>451</v>
      </c>
      <c r="I13" s="21" t="s">
        <v>445</v>
      </c>
      <c r="J13" s="34" t="s">
        <v>446</v>
      </c>
    </row>
    <row r="14" ht="18.75" customHeight="1" spans="1:10">
      <c r="A14" s="213" t="s">
        <v>343</v>
      </c>
      <c r="B14" s="21" t="s">
        <v>465</v>
      </c>
      <c r="C14" s="21" t="s">
        <v>439</v>
      </c>
      <c r="D14" s="21" t="s">
        <v>440</v>
      </c>
      <c r="E14" s="34" t="s">
        <v>466</v>
      </c>
      <c r="F14" s="21" t="s">
        <v>442</v>
      </c>
      <c r="G14" s="34" t="s">
        <v>211</v>
      </c>
      <c r="H14" s="21" t="s">
        <v>444</v>
      </c>
      <c r="I14" s="21" t="s">
        <v>445</v>
      </c>
      <c r="J14" s="34" t="s">
        <v>465</v>
      </c>
    </row>
    <row r="15" ht="18.75" customHeight="1" spans="1:10">
      <c r="A15" s="213" t="s">
        <v>343</v>
      </c>
      <c r="B15" s="21" t="s">
        <v>465</v>
      </c>
      <c r="C15" s="21" t="s">
        <v>439</v>
      </c>
      <c r="D15" s="21" t="s">
        <v>440</v>
      </c>
      <c r="E15" s="34" t="s">
        <v>467</v>
      </c>
      <c r="F15" s="21" t="s">
        <v>442</v>
      </c>
      <c r="G15" s="34" t="s">
        <v>211</v>
      </c>
      <c r="H15" s="21" t="s">
        <v>444</v>
      </c>
      <c r="I15" s="21" t="s">
        <v>445</v>
      </c>
      <c r="J15" s="34" t="s">
        <v>465</v>
      </c>
    </row>
    <row r="16" ht="18.75" customHeight="1" spans="1:10">
      <c r="A16" s="213" t="s">
        <v>343</v>
      </c>
      <c r="B16" s="21" t="s">
        <v>465</v>
      </c>
      <c r="C16" s="21" t="s">
        <v>439</v>
      </c>
      <c r="D16" s="21" t="s">
        <v>447</v>
      </c>
      <c r="E16" s="34" t="s">
        <v>468</v>
      </c>
      <c r="F16" s="21" t="s">
        <v>449</v>
      </c>
      <c r="G16" s="34" t="s">
        <v>469</v>
      </c>
      <c r="H16" s="21" t="s">
        <v>451</v>
      </c>
      <c r="I16" s="21" t="s">
        <v>445</v>
      </c>
      <c r="J16" s="34" t="s">
        <v>465</v>
      </c>
    </row>
    <row r="17" ht="18.75" customHeight="1" spans="1:10">
      <c r="A17" s="213" t="s">
        <v>343</v>
      </c>
      <c r="B17" s="21" t="s">
        <v>465</v>
      </c>
      <c r="C17" s="21" t="s">
        <v>439</v>
      </c>
      <c r="D17" s="21" t="s">
        <v>452</v>
      </c>
      <c r="E17" s="34" t="s">
        <v>470</v>
      </c>
      <c r="F17" s="21" t="s">
        <v>449</v>
      </c>
      <c r="G17" s="34" t="s">
        <v>450</v>
      </c>
      <c r="H17" s="21" t="s">
        <v>451</v>
      </c>
      <c r="I17" s="21" t="s">
        <v>445</v>
      </c>
      <c r="J17" s="34" t="s">
        <v>465</v>
      </c>
    </row>
    <row r="18" ht="18.75" customHeight="1" spans="1:10">
      <c r="A18" s="213" t="s">
        <v>343</v>
      </c>
      <c r="B18" s="21" t="s">
        <v>465</v>
      </c>
      <c r="C18" s="21" t="s">
        <v>454</v>
      </c>
      <c r="D18" s="21" t="s">
        <v>455</v>
      </c>
      <c r="E18" s="34" t="s">
        <v>471</v>
      </c>
      <c r="F18" s="21" t="s">
        <v>442</v>
      </c>
      <c r="G18" s="34" t="s">
        <v>457</v>
      </c>
      <c r="H18" s="21" t="s">
        <v>444</v>
      </c>
      <c r="I18" s="21" t="s">
        <v>458</v>
      </c>
      <c r="J18" s="34" t="s">
        <v>465</v>
      </c>
    </row>
    <row r="19" ht="18.75" customHeight="1" spans="1:10">
      <c r="A19" s="213" t="s">
        <v>343</v>
      </c>
      <c r="B19" s="21" t="s">
        <v>465</v>
      </c>
      <c r="C19" s="21" t="s">
        <v>454</v>
      </c>
      <c r="D19" s="21" t="s">
        <v>459</v>
      </c>
      <c r="E19" s="34" t="s">
        <v>472</v>
      </c>
      <c r="F19" s="21" t="s">
        <v>442</v>
      </c>
      <c r="G19" s="34" t="s">
        <v>457</v>
      </c>
      <c r="H19" s="21" t="s">
        <v>444</v>
      </c>
      <c r="I19" s="21" t="s">
        <v>458</v>
      </c>
      <c r="J19" s="34" t="s">
        <v>465</v>
      </c>
    </row>
    <row r="20" ht="18.75" customHeight="1" spans="1:10">
      <c r="A20" s="213" t="s">
        <v>343</v>
      </c>
      <c r="B20" s="21" t="s">
        <v>465</v>
      </c>
      <c r="C20" s="21" t="s">
        <v>461</v>
      </c>
      <c r="D20" s="21" t="s">
        <v>462</v>
      </c>
      <c r="E20" s="34" t="s">
        <v>473</v>
      </c>
      <c r="F20" s="21" t="s">
        <v>449</v>
      </c>
      <c r="G20" s="34" t="s">
        <v>464</v>
      </c>
      <c r="H20" s="21" t="s">
        <v>451</v>
      </c>
      <c r="I20" s="21" t="s">
        <v>445</v>
      </c>
      <c r="J20" s="34" t="s">
        <v>465</v>
      </c>
    </row>
    <row r="21" ht="18.75" customHeight="1" spans="1:10">
      <c r="A21" s="213" t="s">
        <v>401</v>
      </c>
      <c r="B21" s="21" t="s">
        <v>474</v>
      </c>
      <c r="C21" s="21" t="s">
        <v>439</v>
      </c>
      <c r="D21" s="21" t="s">
        <v>440</v>
      </c>
      <c r="E21" s="34" t="s">
        <v>475</v>
      </c>
      <c r="F21" s="21" t="s">
        <v>449</v>
      </c>
      <c r="G21" s="34" t="s">
        <v>476</v>
      </c>
      <c r="H21" s="21" t="s">
        <v>477</v>
      </c>
      <c r="I21" s="21" t="s">
        <v>445</v>
      </c>
      <c r="J21" s="34" t="s">
        <v>478</v>
      </c>
    </row>
    <row r="22" ht="18.75" customHeight="1" spans="1:10">
      <c r="A22" s="213" t="s">
        <v>401</v>
      </c>
      <c r="B22" s="21" t="s">
        <v>474</v>
      </c>
      <c r="C22" s="21" t="s">
        <v>439</v>
      </c>
      <c r="D22" s="21" t="s">
        <v>440</v>
      </c>
      <c r="E22" s="34" t="s">
        <v>479</v>
      </c>
      <c r="F22" s="21" t="s">
        <v>449</v>
      </c>
      <c r="G22" s="34" t="s">
        <v>480</v>
      </c>
      <c r="H22" s="21" t="s">
        <v>481</v>
      </c>
      <c r="I22" s="21" t="s">
        <v>445</v>
      </c>
      <c r="J22" s="34" t="s">
        <v>478</v>
      </c>
    </row>
    <row r="23" ht="18.75" customHeight="1" spans="1:10">
      <c r="A23" s="213" t="s">
        <v>401</v>
      </c>
      <c r="B23" s="21" t="s">
        <v>474</v>
      </c>
      <c r="C23" s="21" t="s">
        <v>439</v>
      </c>
      <c r="D23" s="21" t="s">
        <v>452</v>
      </c>
      <c r="E23" s="34" t="s">
        <v>482</v>
      </c>
      <c r="F23" s="21" t="s">
        <v>449</v>
      </c>
      <c r="G23" s="34" t="s">
        <v>450</v>
      </c>
      <c r="H23" s="21" t="s">
        <v>451</v>
      </c>
      <c r="I23" s="21" t="s">
        <v>445</v>
      </c>
      <c r="J23" s="34" t="s">
        <v>478</v>
      </c>
    </row>
    <row r="24" ht="18.75" customHeight="1" spans="1:10">
      <c r="A24" s="213" t="s">
        <v>401</v>
      </c>
      <c r="B24" s="21" t="s">
        <v>474</v>
      </c>
      <c r="C24" s="21" t="s">
        <v>439</v>
      </c>
      <c r="D24" s="21" t="s">
        <v>452</v>
      </c>
      <c r="E24" s="34" t="s">
        <v>483</v>
      </c>
      <c r="F24" s="21" t="s">
        <v>449</v>
      </c>
      <c r="G24" s="34" t="s">
        <v>469</v>
      </c>
      <c r="H24" s="21" t="s">
        <v>451</v>
      </c>
      <c r="I24" s="21" t="s">
        <v>445</v>
      </c>
      <c r="J24" s="34" t="s">
        <v>478</v>
      </c>
    </row>
    <row r="25" ht="18.75" customHeight="1" spans="1:10">
      <c r="A25" s="213" t="s">
        <v>401</v>
      </c>
      <c r="B25" s="21" t="s">
        <v>474</v>
      </c>
      <c r="C25" s="21" t="s">
        <v>439</v>
      </c>
      <c r="D25" s="21" t="s">
        <v>484</v>
      </c>
      <c r="E25" s="34" t="s">
        <v>485</v>
      </c>
      <c r="F25" s="21" t="s">
        <v>442</v>
      </c>
      <c r="G25" s="34" t="s">
        <v>486</v>
      </c>
      <c r="H25" s="21" t="s">
        <v>487</v>
      </c>
      <c r="I25" s="21" t="s">
        <v>445</v>
      </c>
      <c r="J25" s="34" t="s">
        <v>478</v>
      </c>
    </row>
    <row r="26" ht="18.75" customHeight="1" spans="1:10">
      <c r="A26" s="213" t="s">
        <v>401</v>
      </c>
      <c r="B26" s="21" t="s">
        <v>474</v>
      </c>
      <c r="C26" s="21" t="s">
        <v>454</v>
      </c>
      <c r="D26" s="21" t="s">
        <v>455</v>
      </c>
      <c r="E26" s="34" t="s">
        <v>488</v>
      </c>
      <c r="F26" s="21" t="s">
        <v>442</v>
      </c>
      <c r="G26" s="34" t="s">
        <v>457</v>
      </c>
      <c r="H26" s="21" t="s">
        <v>444</v>
      </c>
      <c r="I26" s="21" t="s">
        <v>458</v>
      </c>
      <c r="J26" s="34" t="s">
        <v>478</v>
      </c>
    </row>
    <row r="27" ht="18.75" customHeight="1" spans="1:10">
      <c r="A27" s="213" t="s">
        <v>401</v>
      </c>
      <c r="B27" s="21" t="s">
        <v>474</v>
      </c>
      <c r="C27" s="21" t="s">
        <v>454</v>
      </c>
      <c r="D27" s="21" t="s">
        <v>459</v>
      </c>
      <c r="E27" s="34" t="s">
        <v>489</v>
      </c>
      <c r="F27" s="21" t="s">
        <v>442</v>
      </c>
      <c r="G27" s="34" t="s">
        <v>457</v>
      </c>
      <c r="H27" s="21" t="s">
        <v>444</v>
      </c>
      <c r="I27" s="21" t="s">
        <v>458</v>
      </c>
      <c r="J27" s="34" t="s">
        <v>478</v>
      </c>
    </row>
    <row r="28" ht="18.75" customHeight="1" spans="1:10">
      <c r="A28" s="213" t="s">
        <v>401</v>
      </c>
      <c r="B28" s="21" t="s">
        <v>474</v>
      </c>
      <c r="C28" s="21" t="s">
        <v>461</v>
      </c>
      <c r="D28" s="21" t="s">
        <v>462</v>
      </c>
      <c r="E28" s="34" t="s">
        <v>490</v>
      </c>
      <c r="F28" s="21" t="s">
        <v>449</v>
      </c>
      <c r="G28" s="34" t="s">
        <v>450</v>
      </c>
      <c r="H28" s="21" t="s">
        <v>451</v>
      </c>
      <c r="I28" s="21" t="s">
        <v>445</v>
      </c>
      <c r="J28" s="34" t="s">
        <v>478</v>
      </c>
    </row>
    <row r="29" ht="18.75" customHeight="1" spans="1:10">
      <c r="A29" s="213" t="s">
        <v>403</v>
      </c>
      <c r="B29" s="21" t="s">
        <v>491</v>
      </c>
      <c r="C29" s="21" t="s">
        <v>439</v>
      </c>
      <c r="D29" s="21" t="s">
        <v>440</v>
      </c>
      <c r="E29" s="34" t="s">
        <v>492</v>
      </c>
      <c r="F29" s="21" t="s">
        <v>442</v>
      </c>
      <c r="G29" s="34" t="s">
        <v>493</v>
      </c>
      <c r="H29" s="21" t="s">
        <v>444</v>
      </c>
      <c r="I29" s="21" t="s">
        <v>445</v>
      </c>
      <c r="J29" s="34" t="s">
        <v>494</v>
      </c>
    </row>
    <row r="30" ht="18.75" customHeight="1" spans="1:10">
      <c r="A30" s="213" t="s">
        <v>403</v>
      </c>
      <c r="B30" s="21" t="s">
        <v>491</v>
      </c>
      <c r="C30" s="21" t="s">
        <v>439</v>
      </c>
      <c r="D30" s="21" t="s">
        <v>440</v>
      </c>
      <c r="E30" s="34" t="s">
        <v>495</v>
      </c>
      <c r="F30" s="21" t="s">
        <v>449</v>
      </c>
      <c r="G30" s="34" t="s">
        <v>496</v>
      </c>
      <c r="H30" s="21" t="s">
        <v>497</v>
      </c>
      <c r="I30" s="21" t="s">
        <v>445</v>
      </c>
      <c r="J30" s="34" t="s">
        <v>494</v>
      </c>
    </row>
    <row r="31" ht="18.75" customHeight="1" spans="1:10">
      <c r="A31" s="213" t="s">
        <v>403</v>
      </c>
      <c r="B31" s="21" t="s">
        <v>491</v>
      </c>
      <c r="C31" s="21" t="s">
        <v>439</v>
      </c>
      <c r="D31" s="21" t="s">
        <v>440</v>
      </c>
      <c r="E31" s="34" t="s">
        <v>498</v>
      </c>
      <c r="F31" s="21" t="s">
        <v>449</v>
      </c>
      <c r="G31" s="34" t="s">
        <v>476</v>
      </c>
      <c r="H31" s="21" t="s">
        <v>477</v>
      </c>
      <c r="I31" s="21" t="s">
        <v>445</v>
      </c>
      <c r="J31" s="34" t="s">
        <v>494</v>
      </c>
    </row>
    <row r="32" ht="18.75" customHeight="1" spans="1:10">
      <c r="A32" s="213" t="s">
        <v>403</v>
      </c>
      <c r="B32" s="21" t="s">
        <v>491</v>
      </c>
      <c r="C32" s="21" t="s">
        <v>439</v>
      </c>
      <c r="D32" s="21" t="s">
        <v>452</v>
      </c>
      <c r="E32" s="34" t="s">
        <v>482</v>
      </c>
      <c r="F32" s="21" t="s">
        <v>449</v>
      </c>
      <c r="G32" s="34" t="s">
        <v>450</v>
      </c>
      <c r="H32" s="21" t="s">
        <v>451</v>
      </c>
      <c r="I32" s="21" t="s">
        <v>445</v>
      </c>
      <c r="J32" s="34" t="s">
        <v>494</v>
      </c>
    </row>
    <row r="33" ht="18.75" customHeight="1" spans="1:10">
      <c r="A33" s="213" t="s">
        <v>403</v>
      </c>
      <c r="B33" s="21" t="s">
        <v>491</v>
      </c>
      <c r="C33" s="21" t="s">
        <v>439</v>
      </c>
      <c r="D33" s="21" t="s">
        <v>484</v>
      </c>
      <c r="E33" s="34" t="s">
        <v>485</v>
      </c>
      <c r="F33" s="21" t="s">
        <v>442</v>
      </c>
      <c r="G33" s="34" t="s">
        <v>499</v>
      </c>
      <c r="H33" s="21" t="s">
        <v>487</v>
      </c>
      <c r="I33" s="21" t="s">
        <v>445</v>
      </c>
      <c r="J33" s="34" t="s">
        <v>494</v>
      </c>
    </row>
    <row r="34" ht="18.75" customHeight="1" spans="1:10">
      <c r="A34" s="213" t="s">
        <v>403</v>
      </c>
      <c r="B34" s="21" t="s">
        <v>491</v>
      </c>
      <c r="C34" s="21" t="s">
        <v>454</v>
      </c>
      <c r="D34" s="21" t="s">
        <v>455</v>
      </c>
      <c r="E34" s="34" t="s">
        <v>500</v>
      </c>
      <c r="F34" s="21" t="s">
        <v>442</v>
      </c>
      <c r="G34" s="34" t="s">
        <v>457</v>
      </c>
      <c r="H34" s="21" t="s">
        <v>444</v>
      </c>
      <c r="I34" s="21" t="s">
        <v>458</v>
      </c>
      <c r="J34" s="34" t="s">
        <v>494</v>
      </c>
    </row>
    <row r="35" ht="18.75" customHeight="1" spans="1:10">
      <c r="A35" s="213" t="s">
        <v>403</v>
      </c>
      <c r="B35" s="21" t="s">
        <v>491</v>
      </c>
      <c r="C35" s="21" t="s">
        <v>454</v>
      </c>
      <c r="D35" s="21" t="s">
        <v>459</v>
      </c>
      <c r="E35" s="34" t="s">
        <v>501</v>
      </c>
      <c r="F35" s="21" t="s">
        <v>442</v>
      </c>
      <c r="G35" s="34" t="s">
        <v>457</v>
      </c>
      <c r="H35" s="21" t="s">
        <v>444</v>
      </c>
      <c r="I35" s="21" t="s">
        <v>458</v>
      </c>
      <c r="J35" s="34" t="s">
        <v>494</v>
      </c>
    </row>
    <row r="36" ht="18.75" customHeight="1" spans="1:10">
      <c r="A36" s="213" t="s">
        <v>403</v>
      </c>
      <c r="B36" s="21" t="s">
        <v>491</v>
      </c>
      <c r="C36" s="21" t="s">
        <v>461</v>
      </c>
      <c r="D36" s="21" t="s">
        <v>462</v>
      </c>
      <c r="E36" s="34" t="s">
        <v>463</v>
      </c>
      <c r="F36" s="21" t="s">
        <v>449</v>
      </c>
      <c r="G36" s="34" t="s">
        <v>464</v>
      </c>
      <c r="H36" s="21" t="s">
        <v>451</v>
      </c>
      <c r="I36" s="21" t="s">
        <v>445</v>
      </c>
      <c r="J36" s="34" t="s">
        <v>494</v>
      </c>
    </row>
    <row r="37" ht="18.75" customHeight="1" spans="1:10">
      <c r="A37" s="213" t="s">
        <v>409</v>
      </c>
      <c r="B37" s="21" t="s">
        <v>502</v>
      </c>
      <c r="C37" s="21" t="s">
        <v>439</v>
      </c>
      <c r="D37" s="21" t="s">
        <v>440</v>
      </c>
      <c r="E37" s="34" t="s">
        <v>503</v>
      </c>
      <c r="F37" s="21" t="s">
        <v>442</v>
      </c>
      <c r="G37" s="34" t="s">
        <v>504</v>
      </c>
      <c r="H37" s="21" t="s">
        <v>444</v>
      </c>
      <c r="I37" s="21" t="s">
        <v>445</v>
      </c>
      <c r="J37" s="34" t="s">
        <v>505</v>
      </c>
    </row>
    <row r="38" ht="18.75" customHeight="1" spans="1:10">
      <c r="A38" s="213" t="s">
        <v>409</v>
      </c>
      <c r="B38" s="21" t="s">
        <v>502</v>
      </c>
      <c r="C38" s="21" t="s">
        <v>439</v>
      </c>
      <c r="D38" s="21" t="s">
        <v>440</v>
      </c>
      <c r="E38" s="34" t="s">
        <v>506</v>
      </c>
      <c r="F38" s="21" t="s">
        <v>442</v>
      </c>
      <c r="G38" s="34" t="s">
        <v>507</v>
      </c>
      <c r="H38" s="21" t="s">
        <v>444</v>
      </c>
      <c r="I38" s="21" t="s">
        <v>445</v>
      </c>
      <c r="J38" s="34" t="s">
        <v>505</v>
      </c>
    </row>
    <row r="39" ht="18.75" customHeight="1" spans="1:10">
      <c r="A39" s="213" t="s">
        <v>409</v>
      </c>
      <c r="B39" s="21" t="s">
        <v>502</v>
      </c>
      <c r="C39" s="21" t="s">
        <v>439</v>
      </c>
      <c r="D39" s="21" t="s">
        <v>452</v>
      </c>
      <c r="E39" s="34" t="s">
        <v>482</v>
      </c>
      <c r="F39" s="21" t="s">
        <v>449</v>
      </c>
      <c r="G39" s="34" t="s">
        <v>450</v>
      </c>
      <c r="H39" s="21" t="s">
        <v>451</v>
      </c>
      <c r="I39" s="21" t="s">
        <v>445</v>
      </c>
      <c r="J39" s="34" t="s">
        <v>505</v>
      </c>
    </row>
    <row r="40" ht="18.75" customHeight="1" spans="1:10">
      <c r="A40" s="213" t="s">
        <v>409</v>
      </c>
      <c r="B40" s="21" t="s">
        <v>502</v>
      </c>
      <c r="C40" s="21" t="s">
        <v>439</v>
      </c>
      <c r="D40" s="21" t="s">
        <v>484</v>
      </c>
      <c r="E40" s="34" t="s">
        <v>485</v>
      </c>
      <c r="F40" s="21" t="s">
        <v>442</v>
      </c>
      <c r="G40" s="34" t="s">
        <v>508</v>
      </c>
      <c r="H40" s="21" t="s">
        <v>487</v>
      </c>
      <c r="I40" s="21" t="s">
        <v>445</v>
      </c>
      <c r="J40" s="34" t="s">
        <v>505</v>
      </c>
    </row>
    <row r="41" ht="18.75" customHeight="1" spans="1:10">
      <c r="A41" s="213" t="s">
        <v>409</v>
      </c>
      <c r="B41" s="21" t="s">
        <v>502</v>
      </c>
      <c r="C41" s="21" t="s">
        <v>454</v>
      </c>
      <c r="D41" s="21" t="s">
        <v>455</v>
      </c>
      <c r="E41" s="34" t="s">
        <v>509</v>
      </c>
      <c r="F41" s="21" t="s">
        <v>442</v>
      </c>
      <c r="G41" s="34" t="s">
        <v>457</v>
      </c>
      <c r="H41" s="21" t="s">
        <v>444</v>
      </c>
      <c r="I41" s="21" t="s">
        <v>458</v>
      </c>
      <c r="J41" s="34" t="s">
        <v>505</v>
      </c>
    </row>
    <row r="42" ht="18.75" customHeight="1" spans="1:10">
      <c r="A42" s="213" t="s">
        <v>409</v>
      </c>
      <c r="B42" s="21" t="s">
        <v>502</v>
      </c>
      <c r="C42" s="21" t="s">
        <v>454</v>
      </c>
      <c r="D42" s="21" t="s">
        <v>459</v>
      </c>
      <c r="E42" s="34" t="s">
        <v>510</v>
      </c>
      <c r="F42" s="21" t="s">
        <v>442</v>
      </c>
      <c r="G42" s="34" t="s">
        <v>457</v>
      </c>
      <c r="H42" s="21" t="s">
        <v>444</v>
      </c>
      <c r="I42" s="21" t="s">
        <v>458</v>
      </c>
      <c r="J42" s="34" t="s">
        <v>505</v>
      </c>
    </row>
    <row r="43" ht="18.75" customHeight="1" spans="1:10">
      <c r="A43" s="213" t="s">
        <v>409</v>
      </c>
      <c r="B43" s="21" t="s">
        <v>502</v>
      </c>
      <c r="C43" s="21" t="s">
        <v>461</v>
      </c>
      <c r="D43" s="21" t="s">
        <v>462</v>
      </c>
      <c r="E43" s="34" t="s">
        <v>511</v>
      </c>
      <c r="F43" s="21" t="s">
        <v>449</v>
      </c>
      <c r="G43" s="34" t="s">
        <v>464</v>
      </c>
      <c r="H43" s="21" t="s">
        <v>451</v>
      </c>
      <c r="I43" s="21" t="s">
        <v>445</v>
      </c>
      <c r="J43" s="34" t="s">
        <v>505</v>
      </c>
    </row>
    <row r="44" ht="18.75" customHeight="1" spans="1:10">
      <c r="A44" s="213" t="s">
        <v>377</v>
      </c>
      <c r="B44" s="21" t="s">
        <v>512</v>
      </c>
      <c r="C44" s="21" t="s">
        <v>439</v>
      </c>
      <c r="D44" s="21" t="s">
        <v>440</v>
      </c>
      <c r="E44" s="34" t="s">
        <v>513</v>
      </c>
      <c r="F44" s="21" t="s">
        <v>442</v>
      </c>
      <c r="G44" s="34" t="s">
        <v>504</v>
      </c>
      <c r="H44" s="21" t="s">
        <v>444</v>
      </c>
      <c r="I44" s="21" t="s">
        <v>445</v>
      </c>
      <c r="J44" s="34" t="s">
        <v>514</v>
      </c>
    </row>
    <row r="45" ht="18.75" customHeight="1" spans="1:10">
      <c r="A45" s="213" t="s">
        <v>377</v>
      </c>
      <c r="B45" s="21" t="s">
        <v>512</v>
      </c>
      <c r="C45" s="21" t="s">
        <v>439</v>
      </c>
      <c r="D45" s="21" t="s">
        <v>440</v>
      </c>
      <c r="E45" s="34" t="s">
        <v>515</v>
      </c>
      <c r="F45" s="21" t="s">
        <v>442</v>
      </c>
      <c r="G45" s="34" t="s">
        <v>516</v>
      </c>
      <c r="H45" s="21" t="s">
        <v>444</v>
      </c>
      <c r="I45" s="21" t="s">
        <v>445</v>
      </c>
      <c r="J45" s="34" t="s">
        <v>514</v>
      </c>
    </row>
    <row r="46" ht="18.75" customHeight="1" spans="1:10">
      <c r="A46" s="213" t="s">
        <v>377</v>
      </c>
      <c r="B46" s="21" t="s">
        <v>512</v>
      </c>
      <c r="C46" s="21" t="s">
        <v>439</v>
      </c>
      <c r="D46" s="21" t="s">
        <v>447</v>
      </c>
      <c r="E46" s="34" t="s">
        <v>517</v>
      </c>
      <c r="F46" s="21" t="s">
        <v>449</v>
      </c>
      <c r="G46" s="34" t="s">
        <v>469</v>
      </c>
      <c r="H46" s="21" t="s">
        <v>451</v>
      </c>
      <c r="I46" s="21" t="s">
        <v>445</v>
      </c>
      <c r="J46" s="34" t="s">
        <v>514</v>
      </c>
    </row>
    <row r="47" ht="18.75" customHeight="1" spans="1:10">
      <c r="A47" s="213" t="s">
        <v>377</v>
      </c>
      <c r="B47" s="21" t="s">
        <v>512</v>
      </c>
      <c r="C47" s="21" t="s">
        <v>439</v>
      </c>
      <c r="D47" s="21" t="s">
        <v>452</v>
      </c>
      <c r="E47" s="34" t="s">
        <v>453</v>
      </c>
      <c r="F47" s="21" t="s">
        <v>449</v>
      </c>
      <c r="G47" s="34" t="s">
        <v>450</v>
      </c>
      <c r="H47" s="21" t="s">
        <v>451</v>
      </c>
      <c r="I47" s="21" t="s">
        <v>445</v>
      </c>
      <c r="J47" s="34" t="s">
        <v>514</v>
      </c>
    </row>
    <row r="48" ht="18.75" customHeight="1" spans="1:10">
      <c r="A48" s="213" t="s">
        <v>377</v>
      </c>
      <c r="B48" s="21" t="s">
        <v>512</v>
      </c>
      <c r="C48" s="21" t="s">
        <v>439</v>
      </c>
      <c r="D48" s="21" t="s">
        <v>484</v>
      </c>
      <c r="E48" s="34" t="s">
        <v>485</v>
      </c>
      <c r="F48" s="21" t="s">
        <v>442</v>
      </c>
      <c r="G48" s="34" t="s">
        <v>518</v>
      </c>
      <c r="H48" s="21" t="s">
        <v>487</v>
      </c>
      <c r="I48" s="21" t="s">
        <v>445</v>
      </c>
      <c r="J48" s="34" t="s">
        <v>514</v>
      </c>
    </row>
    <row r="49" ht="18.75" customHeight="1" spans="1:10">
      <c r="A49" s="213" t="s">
        <v>377</v>
      </c>
      <c r="B49" s="21" t="s">
        <v>512</v>
      </c>
      <c r="C49" s="21" t="s">
        <v>454</v>
      </c>
      <c r="D49" s="21" t="s">
        <v>455</v>
      </c>
      <c r="E49" s="34" t="s">
        <v>519</v>
      </c>
      <c r="F49" s="21" t="s">
        <v>442</v>
      </c>
      <c r="G49" s="34" t="s">
        <v>457</v>
      </c>
      <c r="H49" s="21" t="s">
        <v>444</v>
      </c>
      <c r="I49" s="21" t="s">
        <v>458</v>
      </c>
      <c r="J49" s="34" t="s">
        <v>514</v>
      </c>
    </row>
    <row r="50" ht="18.75" customHeight="1" spans="1:10">
      <c r="A50" s="213" t="s">
        <v>377</v>
      </c>
      <c r="B50" s="21" t="s">
        <v>512</v>
      </c>
      <c r="C50" s="21" t="s">
        <v>454</v>
      </c>
      <c r="D50" s="21" t="s">
        <v>459</v>
      </c>
      <c r="E50" s="34" t="s">
        <v>520</v>
      </c>
      <c r="F50" s="21" t="s">
        <v>442</v>
      </c>
      <c r="G50" s="34" t="s">
        <v>457</v>
      </c>
      <c r="H50" s="21" t="s">
        <v>444</v>
      </c>
      <c r="I50" s="21" t="s">
        <v>458</v>
      </c>
      <c r="J50" s="34" t="s">
        <v>514</v>
      </c>
    </row>
    <row r="51" ht="18.75" customHeight="1" spans="1:10">
      <c r="A51" s="213" t="s">
        <v>377</v>
      </c>
      <c r="B51" s="21" t="s">
        <v>512</v>
      </c>
      <c r="C51" s="21" t="s">
        <v>461</v>
      </c>
      <c r="D51" s="21" t="s">
        <v>462</v>
      </c>
      <c r="E51" s="34" t="s">
        <v>463</v>
      </c>
      <c r="F51" s="21" t="s">
        <v>449</v>
      </c>
      <c r="G51" s="34" t="s">
        <v>464</v>
      </c>
      <c r="H51" s="21" t="s">
        <v>451</v>
      </c>
      <c r="I51" s="21" t="s">
        <v>445</v>
      </c>
      <c r="J51" s="34" t="s">
        <v>514</v>
      </c>
    </row>
    <row r="52" ht="18.75" customHeight="1" spans="1:10">
      <c r="A52" s="213" t="s">
        <v>419</v>
      </c>
      <c r="B52" s="21" t="s">
        <v>521</v>
      </c>
      <c r="C52" s="21" t="s">
        <v>439</v>
      </c>
      <c r="D52" s="21" t="s">
        <v>440</v>
      </c>
      <c r="E52" s="34" t="s">
        <v>522</v>
      </c>
      <c r="F52" s="21" t="s">
        <v>449</v>
      </c>
      <c r="G52" s="34" t="s">
        <v>523</v>
      </c>
      <c r="H52" s="21" t="s">
        <v>524</v>
      </c>
      <c r="I52" s="21" t="s">
        <v>445</v>
      </c>
      <c r="J52" s="34" t="s">
        <v>525</v>
      </c>
    </row>
    <row r="53" ht="18.75" customHeight="1" spans="1:10">
      <c r="A53" s="213" t="s">
        <v>419</v>
      </c>
      <c r="B53" s="21" t="s">
        <v>526</v>
      </c>
      <c r="C53" s="21" t="s">
        <v>439</v>
      </c>
      <c r="D53" s="21" t="s">
        <v>440</v>
      </c>
      <c r="E53" s="34" t="s">
        <v>527</v>
      </c>
      <c r="F53" s="21" t="s">
        <v>449</v>
      </c>
      <c r="G53" s="34" t="s">
        <v>528</v>
      </c>
      <c r="H53" s="21" t="s">
        <v>487</v>
      </c>
      <c r="I53" s="21" t="s">
        <v>445</v>
      </c>
      <c r="J53" s="34" t="s">
        <v>529</v>
      </c>
    </row>
    <row r="54" ht="18.75" customHeight="1" spans="1:10">
      <c r="A54" s="213" t="s">
        <v>419</v>
      </c>
      <c r="B54" s="21" t="s">
        <v>526</v>
      </c>
      <c r="C54" s="21" t="s">
        <v>439</v>
      </c>
      <c r="D54" s="21" t="s">
        <v>447</v>
      </c>
      <c r="E54" s="34" t="s">
        <v>530</v>
      </c>
      <c r="F54" s="21" t="s">
        <v>442</v>
      </c>
      <c r="G54" s="34" t="s">
        <v>531</v>
      </c>
      <c r="H54" s="21" t="s">
        <v>451</v>
      </c>
      <c r="I54" s="21" t="s">
        <v>445</v>
      </c>
      <c r="J54" s="34" t="s">
        <v>532</v>
      </c>
    </row>
    <row r="55" ht="18.75" customHeight="1" spans="1:10">
      <c r="A55" s="213" t="s">
        <v>419</v>
      </c>
      <c r="B55" s="21" t="s">
        <v>526</v>
      </c>
      <c r="C55" s="21" t="s">
        <v>439</v>
      </c>
      <c r="D55" s="21" t="s">
        <v>447</v>
      </c>
      <c r="E55" s="34" t="s">
        <v>533</v>
      </c>
      <c r="F55" s="21" t="s">
        <v>449</v>
      </c>
      <c r="G55" s="34" t="s">
        <v>469</v>
      </c>
      <c r="H55" s="21" t="s">
        <v>451</v>
      </c>
      <c r="I55" s="21" t="s">
        <v>445</v>
      </c>
      <c r="J55" s="34" t="s">
        <v>532</v>
      </c>
    </row>
    <row r="56" ht="18.75" customHeight="1" spans="1:10">
      <c r="A56" s="213" t="s">
        <v>419</v>
      </c>
      <c r="B56" s="21" t="s">
        <v>526</v>
      </c>
      <c r="C56" s="21" t="s">
        <v>439</v>
      </c>
      <c r="D56" s="21" t="s">
        <v>447</v>
      </c>
      <c r="E56" s="34" t="s">
        <v>534</v>
      </c>
      <c r="F56" s="21" t="s">
        <v>442</v>
      </c>
      <c r="G56" s="34" t="s">
        <v>531</v>
      </c>
      <c r="H56" s="21" t="s">
        <v>451</v>
      </c>
      <c r="I56" s="21" t="s">
        <v>445</v>
      </c>
      <c r="J56" s="34" t="s">
        <v>532</v>
      </c>
    </row>
    <row r="57" ht="18.75" customHeight="1" spans="1:10">
      <c r="A57" s="213" t="s">
        <v>419</v>
      </c>
      <c r="B57" s="21" t="s">
        <v>526</v>
      </c>
      <c r="C57" s="21" t="s">
        <v>439</v>
      </c>
      <c r="D57" s="21" t="s">
        <v>452</v>
      </c>
      <c r="E57" s="34" t="s">
        <v>535</v>
      </c>
      <c r="F57" s="21" t="s">
        <v>442</v>
      </c>
      <c r="G57" s="34" t="s">
        <v>531</v>
      </c>
      <c r="H57" s="21" t="s">
        <v>451</v>
      </c>
      <c r="I57" s="21" t="s">
        <v>445</v>
      </c>
      <c r="J57" s="34" t="s">
        <v>532</v>
      </c>
    </row>
    <row r="58" ht="18.75" customHeight="1" spans="1:10">
      <c r="A58" s="213" t="s">
        <v>419</v>
      </c>
      <c r="B58" s="21" t="s">
        <v>526</v>
      </c>
      <c r="C58" s="21" t="s">
        <v>439</v>
      </c>
      <c r="D58" s="21" t="s">
        <v>452</v>
      </c>
      <c r="E58" s="34" t="s">
        <v>536</v>
      </c>
      <c r="F58" s="21" t="s">
        <v>449</v>
      </c>
      <c r="G58" s="34" t="s">
        <v>450</v>
      </c>
      <c r="H58" s="21" t="s">
        <v>451</v>
      </c>
      <c r="I58" s="21" t="s">
        <v>445</v>
      </c>
      <c r="J58" s="34" t="s">
        <v>532</v>
      </c>
    </row>
    <row r="59" ht="18.75" customHeight="1" spans="1:10">
      <c r="A59" s="213" t="s">
        <v>419</v>
      </c>
      <c r="B59" s="21" t="s">
        <v>526</v>
      </c>
      <c r="C59" s="21" t="s">
        <v>439</v>
      </c>
      <c r="D59" s="21" t="s">
        <v>484</v>
      </c>
      <c r="E59" s="34" t="s">
        <v>485</v>
      </c>
      <c r="F59" s="21" t="s">
        <v>442</v>
      </c>
      <c r="G59" s="34" t="s">
        <v>537</v>
      </c>
      <c r="H59" s="21" t="s">
        <v>538</v>
      </c>
      <c r="I59" s="21" t="s">
        <v>445</v>
      </c>
      <c r="J59" s="34" t="s">
        <v>532</v>
      </c>
    </row>
    <row r="60" ht="18.75" customHeight="1" spans="1:10">
      <c r="A60" s="213" t="s">
        <v>419</v>
      </c>
      <c r="B60" s="21" t="s">
        <v>526</v>
      </c>
      <c r="C60" s="21" t="s">
        <v>454</v>
      </c>
      <c r="D60" s="21" t="s">
        <v>455</v>
      </c>
      <c r="E60" s="34" t="s">
        <v>539</v>
      </c>
      <c r="F60" s="21" t="s">
        <v>442</v>
      </c>
      <c r="G60" s="34" t="s">
        <v>457</v>
      </c>
      <c r="H60" s="21" t="s">
        <v>444</v>
      </c>
      <c r="I60" s="21" t="s">
        <v>445</v>
      </c>
      <c r="J60" s="34" t="s">
        <v>532</v>
      </c>
    </row>
    <row r="61" ht="18.75" customHeight="1" spans="1:10">
      <c r="A61" s="213" t="s">
        <v>419</v>
      </c>
      <c r="B61" s="21" t="s">
        <v>526</v>
      </c>
      <c r="C61" s="21" t="s">
        <v>454</v>
      </c>
      <c r="D61" s="21" t="s">
        <v>459</v>
      </c>
      <c r="E61" s="34" t="s">
        <v>501</v>
      </c>
      <c r="F61" s="21" t="s">
        <v>442</v>
      </c>
      <c r="G61" s="34" t="s">
        <v>457</v>
      </c>
      <c r="H61" s="21" t="s">
        <v>444</v>
      </c>
      <c r="I61" s="21" t="s">
        <v>445</v>
      </c>
      <c r="J61" s="34" t="s">
        <v>532</v>
      </c>
    </row>
    <row r="62" ht="18.75" customHeight="1" spans="1:10">
      <c r="A62" s="213" t="s">
        <v>419</v>
      </c>
      <c r="B62" s="21" t="s">
        <v>526</v>
      </c>
      <c r="C62" s="21" t="s">
        <v>461</v>
      </c>
      <c r="D62" s="21" t="s">
        <v>462</v>
      </c>
      <c r="E62" s="34" t="s">
        <v>463</v>
      </c>
      <c r="F62" s="21" t="s">
        <v>449</v>
      </c>
      <c r="G62" s="34" t="s">
        <v>464</v>
      </c>
      <c r="H62" s="21" t="s">
        <v>451</v>
      </c>
      <c r="I62" s="21" t="s">
        <v>445</v>
      </c>
      <c r="J62" s="34" t="s">
        <v>532</v>
      </c>
    </row>
    <row r="63" ht="18.75" customHeight="1" spans="1:10">
      <c r="A63" s="213" t="s">
        <v>399</v>
      </c>
      <c r="B63" s="21" t="s">
        <v>540</v>
      </c>
      <c r="C63" s="21" t="s">
        <v>439</v>
      </c>
      <c r="D63" s="21" t="s">
        <v>440</v>
      </c>
      <c r="E63" s="34" t="s">
        <v>541</v>
      </c>
      <c r="F63" s="21" t="s">
        <v>442</v>
      </c>
      <c r="G63" s="34" t="s">
        <v>443</v>
      </c>
      <c r="H63" s="21" t="s">
        <v>444</v>
      </c>
      <c r="I63" s="21" t="s">
        <v>445</v>
      </c>
      <c r="J63" s="34" t="s">
        <v>542</v>
      </c>
    </row>
    <row r="64" ht="18.75" customHeight="1" spans="1:10">
      <c r="A64" s="213" t="s">
        <v>399</v>
      </c>
      <c r="B64" s="21" t="s">
        <v>540</v>
      </c>
      <c r="C64" s="21" t="s">
        <v>439</v>
      </c>
      <c r="D64" s="21" t="s">
        <v>447</v>
      </c>
      <c r="E64" s="34" t="s">
        <v>543</v>
      </c>
      <c r="F64" s="21" t="s">
        <v>449</v>
      </c>
      <c r="G64" s="34" t="s">
        <v>450</v>
      </c>
      <c r="H64" s="21" t="s">
        <v>451</v>
      </c>
      <c r="I64" s="21" t="s">
        <v>445</v>
      </c>
      <c r="J64" s="34" t="s">
        <v>542</v>
      </c>
    </row>
    <row r="65" ht="18.75" customHeight="1" spans="1:10">
      <c r="A65" s="213" t="s">
        <v>399</v>
      </c>
      <c r="B65" s="21" t="s">
        <v>540</v>
      </c>
      <c r="C65" s="21" t="s">
        <v>439</v>
      </c>
      <c r="D65" s="21" t="s">
        <v>452</v>
      </c>
      <c r="E65" s="34" t="s">
        <v>453</v>
      </c>
      <c r="F65" s="21" t="s">
        <v>449</v>
      </c>
      <c r="G65" s="34" t="s">
        <v>450</v>
      </c>
      <c r="H65" s="21" t="s">
        <v>451</v>
      </c>
      <c r="I65" s="21" t="s">
        <v>445</v>
      </c>
      <c r="J65" s="34" t="s">
        <v>542</v>
      </c>
    </row>
    <row r="66" ht="18.75" customHeight="1" spans="1:10">
      <c r="A66" s="213" t="s">
        <v>399</v>
      </c>
      <c r="B66" s="21" t="s">
        <v>540</v>
      </c>
      <c r="C66" s="21" t="s">
        <v>439</v>
      </c>
      <c r="D66" s="21" t="s">
        <v>484</v>
      </c>
      <c r="E66" s="34" t="s">
        <v>485</v>
      </c>
      <c r="F66" s="21" t="s">
        <v>442</v>
      </c>
      <c r="G66" s="34" t="s">
        <v>518</v>
      </c>
      <c r="H66" s="21" t="s">
        <v>487</v>
      </c>
      <c r="I66" s="21" t="s">
        <v>445</v>
      </c>
      <c r="J66" s="34" t="s">
        <v>542</v>
      </c>
    </row>
    <row r="67" ht="18.75" customHeight="1" spans="1:10">
      <c r="A67" s="213" t="s">
        <v>399</v>
      </c>
      <c r="B67" s="21" t="s">
        <v>540</v>
      </c>
      <c r="C67" s="21" t="s">
        <v>454</v>
      </c>
      <c r="D67" s="21" t="s">
        <v>455</v>
      </c>
      <c r="E67" s="34" t="s">
        <v>544</v>
      </c>
      <c r="F67" s="21" t="s">
        <v>442</v>
      </c>
      <c r="G67" s="34" t="s">
        <v>545</v>
      </c>
      <c r="H67" s="21" t="s">
        <v>444</v>
      </c>
      <c r="I67" s="21" t="s">
        <v>458</v>
      </c>
      <c r="J67" s="34" t="s">
        <v>542</v>
      </c>
    </row>
    <row r="68" ht="18.75" customHeight="1" spans="1:10">
      <c r="A68" s="213" t="s">
        <v>399</v>
      </c>
      <c r="B68" s="21" t="s">
        <v>540</v>
      </c>
      <c r="C68" s="21" t="s">
        <v>454</v>
      </c>
      <c r="D68" s="21" t="s">
        <v>459</v>
      </c>
      <c r="E68" s="34" t="s">
        <v>546</v>
      </c>
      <c r="F68" s="21" t="s">
        <v>442</v>
      </c>
      <c r="G68" s="34" t="s">
        <v>545</v>
      </c>
      <c r="H68" s="21" t="s">
        <v>444</v>
      </c>
      <c r="I68" s="21" t="s">
        <v>458</v>
      </c>
      <c r="J68" s="34" t="s">
        <v>542</v>
      </c>
    </row>
    <row r="69" ht="18.75" customHeight="1" spans="1:10">
      <c r="A69" s="213" t="s">
        <v>399</v>
      </c>
      <c r="B69" s="21" t="s">
        <v>540</v>
      </c>
      <c r="C69" s="21" t="s">
        <v>461</v>
      </c>
      <c r="D69" s="21" t="s">
        <v>462</v>
      </c>
      <c r="E69" s="34" t="s">
        <v>463</v>
      </c>
      <c r="F69" s="21" t="s">
        <v>449</v>
      </c>
      <c r="G69" s="34" t="s">
        <v>464</v>
      </c>
      <c r="H69" s="21" t="s">
        <v>451</v>
      </c>
      <c r="I69" s="21" t="s">
        <v>445</v>
      </c>
      <c r="J69" s="34" t="s">
        <v>542</v>
      </c>
    </row>
    <row r="70" ht="18.75" customHeight="1" spans="1:10">
      <c r="A70" s="213" t="s">
        <v>385</v>
      </c>
      <c r="B70" s="21" t="s">
        <v>547</v>
      </c>
      <c r="C70" s="21" t="s">
        <v>439</v>
      </c>
      <c r="D70" s="21" t="s">
        <v>440</v>
      </c>
      <c r="E70" s="34" t="s">
        <v>548</v>
      </c>
      <c r="F70" s="21" t="s">
        <v>442</v>
      </c>
      <c r="G70" s="34" t="s">
        <v>549</v>
      </c>
      <c r="H70" s="21" t="s">
        <v>524</v>
      </c>
      <c r="I70" s="21" t="s">
        <v>445</v>
      </c>
      <c r="J70" s="34" t="s">
        <v>550</v>
      </c>
    </row>
    <row r="71" ht="18.75" customHeight="1" spans="1:10">
      <c r="A71" s="213" t="s">
        <v>385</v>
      </c>
      <c r="B71" s="21" t="s">
        <v>547</v>
      </c>
      <c r="C71" s="21" t="s">
        <v>439</v>
      </c>
      <c r="D71" s="21" t="s">
        <v>440</v>
      </c>
      <c r="E71" s="34" t="s">
        <v>551</v>
      </c>
      <c r="F71" s="21" t="s">
        <v>442</v>
      </c>
      <c r="G71" s="34" t="s">
        <v>496</v>
      </c>
      <c r="H71" s="21" t="s">
        <v>444</v>
      </c>
      <c r="I71" s="21" t="s">
        <v>445</v>
      </c>
      <c r="J71" s="34" t="s">
        <v>550</v>
      </c>
    </row>
    <row r="72" ht="18.75" customHeight="1" spans="1:10">
      <c r="A72" s="213" t="s">
        <v>385</v>
      </c>
      <c r="B72" s="21" t="s">
        <v>547</v>
      </c>
      <c r="C72" s="21" t="s">
        <v>439</v>
      </c>
      <c r="D72" s="21" t="s">
        <v>447</v>
      </c>
      <c r="E72" s="34" t="s">
        <v>552</v>
      </c>
      <c r="F72" s="21" t="s">
        <v>442</v>
      </c>
      <c r="G72" s="34" t="s">
        <v>531</v>
      </c>
      <c r="H72" s="21" t="s">
        <v>451</v>
      </c>
      <c r="I72" s="21" t="s">
        <v>445</v>
      </c>
      <c r="J72" s="34" t="s">
        <v>550</v>
      </c>
    </row>
    <row r="73" ht="18.75" customHeight="1" spans="1:10">
      <c r="A73" s="213" t="s">
        <v>385</v>
      </c>
      <c r="B73" s="21" t="s">
        <v>547</v>
      </c>
      <c r="C73" s="21" t="s">
        <v>439</v>
      </c>
      <c r="D73" s="21" t="s">
        <v>447</v>
      </c>
      <c r="E73" s="34" t="s">
        <v>553</v>
      </c>
      <c r="F73" s="21" t="s">
        <v>442</v>
      </c>
      <c r="G73" s="34" t="s">
        <v>531</v>
      </c>
      <c r="H73" s="21" t="s">
        <v>451</v>
      </c>
      <c r="I73" s="21" t="s">
        <v>445</v>
      </c>
      <c r="J73" s="34" t="s">
        <v>550</v>
      </c>
    </row>
    <row r="74" ht="18.75" customHeight="1" spans="1:10">
      <c r="A74" s="213" t="s">
        <v>385</v>
      </c>
      <c r="B74" s="21" t="s">
        <v>547</v>
      </c>
      <c r="C74" s="21" t="s">
        <v>439</v>
      </c>
      <c r="D74" s="21" t="s">
        <v>452</v>
      </c>
      <c r="E74" s="34" t="s">
        <v>535</v>
      </c>
      <c r="F74" s="21" t="s">
        <v>449</v>
      </c>
      <c r="G74" s="34" t="s">
        <v>450</v>
      </c>
      <c r="H74" s="21" t="s">
        <v>451</v>
      </c>
      <c r="I74" s="21" t="s">
        <v>445</v>
      </c>
      <c r="J74" s="34" t="s">
        <v>550</v>
      </c>
    </row>
    <row r="75" ht="18.75" customHeight="1" spans="1:10">
      <c r="A75" s="213" t="s">
        <v>385</v>
      </c>
      <c r="B75" s="21" t="s">
        <v>547</v>
      </c>
      <c r="C75" s="21" t="s">
        <v>439</v>
      </c>
      <c r="D75" s="21" t="s">
        <v>484</v>
      </c>
      <c r="E75" s="34" t="s">
        <v>485</v>
      </c>
      <c r="F75" s="21" t="s">
        <v>442</v>
      </c>
      <c r="G75" s="34" t="s">
        <v>518</v>
      </c>
      <c r="H75" s="21" t="s">
        <v>487</v>
      </c>
      <c r="I75" s="21" t="s">
        <v>445</v>
      </c>
      <c r="J75" s="34" t="s">
        <v>550</v>
      </c>
    </row>
    <row r="76" ht="18.75" customHeight="1" spans="1:10">
      <c r="A76" s="213" t="s">
        <v>385</v>
      </c>
      <c r="B76" s="21" t="s">
        <v>547</v>
      </c>
      <c r="C76" s="21" t="s">
        <v>454</v>
      </c>
      <c r="D76" s="21" t="s">
        <v>455</v>
      </c>
      <c r="E76" s="34" t="s">
        <v>544</v>
      </c>
      <c r="F76" s="21" t="s">
        <v>442</v>
      </c>
      <c r="G76" s="34" t="s">
        <v>457</v>
      </c>
      <c r="H76" s="21" t="s">
        <v>444</v>
      </c>
      <c r="I76" s="21" t="s">
        <v>458</v>
      </c>
      <c r="J76" s="34" t="s">
        <v>550</v>
      </c>
    </row>
    <row r="77" ht="18.75" customHeight="1" spans="1:10">
      <c r="A77" s="213" t="s">
        <v>385</v>
      </c>
      <c r="B77" s="21" t="s">
        <v>547</v>
      </c>
      <c r="C77" s="21" t="s">
        <v>454</v>
      </c>
      <c r="D77" s="21" t="s">
        <v>459</v>
      </c>
      <c r="E77" s="34" t="s">
        <v>546</v>
      </c>
      <c r="F77" s="21" t="s">
        <v>442</v>
      </c>
      <c r="G77" s="34" t="s">
        <v>457</v>
      </c>
      <c r="H77" s="21" t="s">
        <v>444</v>
      </c>
      <c r="I77" s="21" t="s">
        <v>458</v>
      </c>
      <c r="J77" s="34" t="s">
        <v>550</v>
      </c>
    </row>
    <row r="78" ht="18.75" customHeight="1" spans="1:10">
      <c r="A78" s="213" t="s">
        <v>385</v>
      </c>
      <c r="B78" s="21" t="s">
        <v>547</v>
      </c>
      <c r="C78" s="21" t="s">
        <v>461</v>
      </c>
      <c r="D78" s="21" t="s">
        <v>462</v>
      </c>
      <c r="E78" s="34" t="s">
        <v>463</v>
      </c>
      <c r="F78" s="21" t="s">
        <v>449</v>
      </c>
      <c r="G78" s="34" t="s">
        <v>464</v>
      </c>
      <c r="H78" s="21" t="s">
        <v>451</v>
      </c>
      <c r="I78" s="21" t="s">
        <v>445</v>
      </c>
      <c r="J78" s="34" t="s">
        <v>550</v>
      </c>
    </row>
    <row r="79" ht="18.75" customHeight="1" spans="1:10">
      <c r="A79" s="213" t="s">
        <v>393</v>
      </c>
      <c r="B79" s="21" t="s">
        <v>554</v>
      </c>
      <c r="C79" s="21" t="s">
        <v>439</v>
      </c>
      <c r="D79" s="21" t="s">
        <v>440</v>
      </c>
      <c r="E79" s="34" t="s">
        <v>555</v>
      </c>
      <c r="F79" s="21" t="s">
        <v>449</v>
      </c>
      <c r="G79" s="34" t="s">
        <v>213</v>
      </c>
      <c r="H79" s="21" t="s">
        <v>556</v>
      </c>
      <c r="I79" s="21" t="s">
        <v>445</v>
      </c>
      <c r="J79" s="34" t="s">
        <v>557</v>
      </c>
    </row>
    <row r="80" ht="18.75" customHeight="1" spans="1:10">
      <c r="A80" s="213" t="s">
        <v>393</v>
      </c>
      <c r="B80" s="21" t="s">
        <v>554</v>
      </c>
      <c r="C80" s="21" t="s">
        <v>439</v>
      </c>
      <c r="D80" s="21" t="s">
        <v>447</v>
      </c>
      <c r="E80" s="34" t="s">
        <v>558</v>
      </c>
      <c r="F80" s="21" t="s">
        <v>449</v>
      </c>
      <c r="G80" s="34" t="s">
        <v>450</v>
      </c>
      <c r="H80" s="21" t="s">
        <v>451</v>
      </c>
      <c r="I80" s="21" t="s">
        <v>445</v>
      </c>
      <c r="J80" s="34" t="s">
        <v>557</v>
      </c>
    </row>
    <row r="81" ht="18.75" customHeight="1" spans="1:10">
      <c r="A81" s="213" t="s">
        <v>393</v>
      </c>
      <c r="B81" s="21" t="s">
        <v>554</v>
      </c>
      <c r="C81" s="21" t="s">
        <v>439</v>
      </c>
      <c r="D81" s="21" t="s">
        <v>452</v>
      </c>
      <c r="E81" s="34" t="s">
        <v>453</v>
      </c>
      <c r="F81" s="21" t="s">
        <v>449</v>
      </c>
      <c r="G81" s="34" t="s">
        <v>450</v>
      </c>
      <c r="H81" s="21" t="s">
        <v>451</v>
      </c>
      <c r="I81" s="21" t="s">
        <v>445</v>
      </c>
      <c r="J81" s="34" t="s">
        <v>557</v>
      </c>
    </row>
    <row r="82" ht="18.75" customHeight="1" spans="1:10">
      <c r="A82" s="213" t="s">
        <v>393</v>
      </c>
      <c r="B82" s="21" t="s">
        <v>554</v>
      </c>
      <c r="C82" s="21" t="s">
        <v>439</v>
      </c>
      <c r="D82" s="21" t="s">
        <v>484</v>
      </c>
      <c r="E82" s="34" t="s">
        <v>485</v>
      </c>
      <c r="F82" s="21" t="s">
        <v>442</v>
      </c>
      <c r="G82" s="34" t="s">
        <v>559</v>
      </c>
      <c r="H82" s="21" t="s">
        <v>487</v>
      </c>
      <c r="I82" s="21" t="s">
        <v>445</v>
      </c>
      <c r="J82" s="34" t="s">
        <v>557</v>
      </c>
    </row>
    <row r="83" ht="18.75" customHeight="1" spans="1:10">
      <c r="A83" s="213" t="s">
        <v>393</v>
      </c>
      <c r="B83" s="21" t="s">
        <v>554</v>
      </c>
      <c r="C83" s="21" t="s">
        <v>454</v>
      </c>
      <c r="D83" s="21" t="s">
        <v>455</v>
      </c>
      <c r="E83" s="34" t="s">
        <v>560</v>
      </c>
      <c r="F83" s="21" t="s">
        <v>442</v>
      </c>
      <c r="G83" s="34" t="s">
        <v>457</v>
      </c>
      <c r="H83" s="21" t="s">
        <v>561</v>
      </c>
      <c r="I83" s="21" t="s">
        <v>458</v>
      </c>
      <c r="J83" s="34" t="s">
        <v>557</v>
      </c>
    </row>
    <row r="84" ht="18.75" customHeight="1" spans="1:10">
      <c r="A84" s="213" t="s">
        <v>393</v>
      </c>
      <c r="B84" s="21" t="s">
        <v>554</v>
      </c>
      <c r="C84" s="21" t="s">
        <v>454</v>
      </c>
      <c r="D84" s="21" t="s">
        <v>459</v>
      </c>
      <c r="E84" s="34" t="s">
        <v>562</v>
      </c>
      <c r="F84" s="21" t="s">
        <v>442</v>
      </c>
      <c r="G84" s="34" t="s">
        <v>457</v>
      </c>
      <c r="H84" s="21" t="s">
        <v>561</v>
      </c>
      <c r="I84" s="21" t="s">
        <v>458</v>
      </c>
      <c r="J84" s="34" t="s">
        <v>557</v>
      </c>
    </row>
    <row r="85" ht="18.75" customHeight="1" spans="1:10">
      <c r="A85" s="213" t="s">
        <v>393</v>
      </c>
      <c r="B85" s="21" t="s">
        <v>554</v>
      </c>
      <c r="C85" s="21" t="s">
        <v>461</v>
      </c>
      <c r="D85" s="21" t="s">
        <v>462</v>
      </c>
      <c r="E85" s="34" t="s">
        <v>463</v>
      </c>
      <c r="F85" s="21" t="s">
        <v>449</v>
      </c>
      <c r="G85" s="34" t="s">
        <v>464</v>
      </c>
      <c r="H85" s="21" t="s">
        <v>451</v>
      </c>
      <c r="I85" s="21" t="s">
        <v>445</v>
      </c>
      <c r="J85" s="34" t="s">
        <v>557</v>
      </c>
    </row>
    <row r="86" ht="18.75" customHeight="1" spans="1:10">
      <c r="A86" s="213" t="s">
        <v>389</v>
      </c>
      <c r="B86" s="21" t="s">
        <v>563</v>
      </c>
      <c r="C86" s="21" t="s">
        <v>439</v>
      </c>
      <c r="D86" s="21" t="s">
        <v>440</v>
      </c>
      <c r="E86" s="34" t="s">
        <v>564</v>
      </c>
      <c r="F86" s="21" t="s">
        <v>449</v>
      </c>
      <c r="G86" s="34" t="s">
        <v>565</v>
      </c>
      <c r="H86" s="21" t="s">
        <v>561</v>
      </c>
      <c r="I86" s="21" t="s">
        <v>445</v>
      </c>
      <c r="J86" s="34" t="s">
        <v>566</v>
      </c>
    </row>
    <row r="87" ht="18.75" customHeight="1" spans="1:10">
      <c r="A87" s="213" t="s">
        <v>389</v>
      </c>
      <c r="B87" s="21" t="s">
        <v>563</v>
      </c>
      <c r="C87" s="21" t="s">
        <v>439</v>
      </c>
      <c r="D87" s="21" t="s">
        <v>452</v>
      </c>
      <c r="E87" s="34" t="s">
        <v>482</v>
      </c>
      <c r="F87" s="21" t="s">
        <v>449</v>
      </c>
      <c r="G87" s="34" t="s">
        <v>450</v>
      </c>
      <c r="H87" s="21" t="s">
        <v>451</v>
      </c>
      <c r="I87" s="21" t="s">
        <v>445</v>
      </c>
      <c r="J87" s="34" t="s">
        <v>566</v>
      </c>
    </row>
    <row r="88" ht="18.75" customHeight="1" spans="1:10">
      <c r="A88" s="213" t="s">
        <v>389</v>
      </c>
      <c r="B88" s="21" t="s">
        <v>563</v>
      </c>
      <c r="C88" s="21" t="s">
        <v>439</v>
      </c>
      <c r="D88" s="21" t="s">
        <v>484</v>
      </c>
      <c r="E88" s="34" t="s">
        <v>485</v>
      </c>
      <c r="F88" s="21" t="s">
        <v>442</v>
      </c>
      <c r="G88" s="34" t="s">
        <v>518</v>
      </c>
      <c r="H88" s="21" t="s">
        <v>487</v>
      </c>
      <c r="I88" s="21" t="s">
        <v>445</v>
      </c>
      <c r="J88" s="34" t="s">
        <v>566</v>
      </c>
    </row>
    <row r="89" ht="18.75" customHeight="1" spans="1:10">
      <c r="A89" s="213" t="s">
        <v>389</v>
      </c>
      <c r="B89" s="21" t="s">
        <v>563</v>
      </c>
      <c r="C89" s="21" t="s">
        <v>454</v>
      </c>
      <c r="D89" s="21" t="s">
        <v>567</v>
      </c>
      <c r="E89" s="34" t="s">
        <v>568</v>
      </c>
      <c r="F89" s="21" t="s">
        <v>442</v>
      </c>
      <c r="G89" s="34" t="s">
        <v>569</v>
      </c>
      <c r="H89" s="21" t="s">
        <v>561</v>
      </c>
      <c r="I89" s="21" t="s">
        <v>458</v>
      </c>
      <c r="J89" s="34" t="s">
        <v>566</v>
      </c>
    </row>
    <row r="90" ht="18.75" customHeight="1" spans="1:10">
      <c r="A90" s="213" t="s">
        <v>389</v>
      </c>
      <c r="B90" s="21" t="s">
        <v>563</v>
      </c>
      <c r="C90" s="21" t="s">
        <v>461</v>
      </c>
      <c r="D90" s="21" t="s">
        <v>462</v>
      </c>
      <c r="E90" s="34" t="s">
        <v>570</v>
      </c>
      <c r="F90" s="21" t="s">
        <v>449</v>
      </c>
      <c r="G90" s="34" t="s">
        <v>464</v>
      </c>
      <c r="H90" s="21" t="s">
        <v>451</v>
      </c>
      <c r="I90" s="21" t="s">
        <v>445</v>
      </c>
      <c r="J90" s="34" t="s">
        <v>566</v>
      </c>
    </row>
    <row r="91" ht="18.75" customHeight="1" spans="1:10">
      <c r="A91" s="213" t="s">
        <v>338</v>
      </c>
      <c r="B91" s="21" t="s">
        <v>571</v>
      </c>
      <c r="C91" s="21" t="s">
        <v>439</v>
      </c>
      <c r="D91" s="21" t="s">
        <v>440</v>
      </c>
      <c r="E91" s="34" t="s">
        <v>572</v>
      </c>
      <c r="F91" s="21" t="s">
        <v>442</v>
      </c>
      <c r="G91" s="34" t="s">
        <v>531</v>
      </c>
      <c r="H91" s="21" t="s">
        <v>561</v>
      </c>
      <c r="I91" s="21" t="s">
        <v>445</v>
      </c>
      <c r="J91" s="34" t="s">
        <v>571</v>
      </c>
    </row>
    <row r="92" ht="18.75" customHeight="1" spans="1:10">
      <c r="A92" s="213" t="s">
        <v>338</v>
      </c>
      <c r="B92" s="21" t="s">
        <v>573</v>
      </c>
      <c r="C92" s="21" t="s">
        <v>439</v>
      </c>
      <c r="D92" s="21" t="s">
        <v>447</v>
      </c>
      <c r="E92" s="34" t="s">
        <v>468</v>
      </c>
      <c r="F92" s="21" t="s">
        <v>449</v>
      </c>
      <c r="G92" s="34" t="s">
        <v>469</v>
      </c>
      <c r="H92" s="21" t="s">
        <v>451</v>
      </c>
      <c r="I92" s="21" t="s">
        <v>445</v>
      </c>
      <c r="J92" s="34" t="s">
        <v>571</v>
      </c>
    </row>
    <row r="93" ht="18.75" customHeight="1" spans="1:10">
      <c r="A93" s="213" t="s">
        <v>338</v>
      </c>
      <c r="B93" s="21" t="s">
        <v>573</v>
      </c>
      <c r="C93" s="21" t="s">
        <v>439</v>
      </c>
      <c r="D93" s="21" t="s">
        <v>452</v>
      </c>
      <c r="E93" s="34" t="s">
        <v>470</v>
      </c>
      <c r="F93" s="21" t="s">
        <v>449</v>
      </c>
      <c r="G93" s="34" t="s">
        <v>450</v>
      </c>
      <c r="H93" s="21" t="s">
        <v>451</v>
      </c>
      <c r="I93" s="21" t="s">
        <v>445</v>
      </c>
      <c r="J93" s="34" t="s">
        <v>571</v>
      </c>
    </row>
    <row r="94" ht="18.75" customHeight="1" spans="1:10">
      <c r="A94" s="213" t="s">
        <v>338</v>
      </c>
      <c r="B94" s="21" t="s">
        <v>573</v>
      </c>
      <c r="C94" s="21" t="s">
        <v>454</v>
      </c>
      <c r="D94" s="21" t="s">
        <v>455</v>
      </c>
      <c r="E94" s="34" t="s">
        <v>574</v>
      </c>
      <c r="F94" s="21" t="s">
        <v>442</v>
      </c>
      <c r="G94" s="34" t="s">
        <v>457</v>
      </c>
      <c r="H94" s="21" t="s">
        <v>561</v>
      </c>
      <c r="I94" s="21" t="s">
        <v>458</v>
      </c>
      <c r="J94" s="34" t="s">
        <v>571</v>
      </c>
    </row>
    <row r="95" ht="18.75" customHeight="1" spans="1:10">
      <c r="A95" s="213" t="s">
        <v>338</v>
      </c>
      <c r="B95" s="21" t="s">
        <v>573</v>
      </c>
      <c r="C95" s="21" t="s">
        <v>454</v>
      </c>
      <c r="D95" s="21" t="s">
        <v>459</v>
      </c>
      <c r="E95" s="34" t="s">
        <v>575</v>
      </c>
      <c r="F95" s="21" t="s">
        <v>442</v>
      </c>
      <c r="G95" s="34" t="s">
        <v>457</v>
      </c>
      <c r="H95" s="21" t="s">
        <v>561</v>
      </c>
      <c r="I95" s="21" t="s">
        <v>458</v>
      </c>
      <c r="J95" s="34" t="s">
        <v>571</v>
      </c>
    </row>
    <row r="96" ht="18.75" customHeight="1" spans="1:10">
      <c r="A96" s="213" t="s">
        <v>338</v>
      </c>
      <c r="B96" s="21" t="s">
        <v>573</v>
      </c>
      <c r="C96" s="21" t="s">
        <v>461</v>
      </c>
      <c r="D96" s="21" t="s">
        <v>462</v>
      </c>
      <c r="E96" s="34" t="s">
        <v>473</v>
      </c>
      <c r="F96" s="21" t="s">
        <v>449</v>
      </c>
      <c r="G96" s="34" t="s">
        <v>464</v>
      </c>
      <c r="H96" s="21" t="s">
        <v>451</v>
      </c>
      <c r="I96" s="21" t="s">
        <v>445</v>
      </c>
      <c r="J96" s="34" t="s">
        <v>571</v>
      </c>
    </row>
    <row r="97" ht="18.75" customHeight="1" spans="1:10">
      <c r="A97" s="213" t="s">
        <v>387</v>
      </c>
      <c r="B97" s="21" t="s">
        <v>576</v>
      </c>
      <c r="C97" s="21" t="s">
        <v>439</v>
      </c>
      <c r="D97" s="21" t="s">
        <v>440</v>
      </c>
      <c r="E97" s="34" t="s">
        <v>577</v>
      </c>
      <c r="F97" s="21" t="s">
        <v>442</v>
      </c>
      <c r="G97" s="34" t="s">
        <v>518</v>
      </c>
      <c r="H97" s="21" t="s">
        <v>444</v>
      </c>
      <c r="I97" s="21" t="s">
        <v>445</v>
      </c>
      <c r="J97" s="34" t="s">
        <v>578</v>
      </c>
    </row>
    <row r="98" ht="18.75" customHeight="1" spans="1:10">
      <c r="A98" s="213" t="s">
        <v>387</v>
      </c>
      <c r="B98" s="21" t="s">
        <v>576</v>
      </c>
      <c r="C98" s="21" t="s">
        <v>439</v>
      </c>
      <c r="D98" s="21" t="s">
        <v>440</v>
      </c>
      <c r="E98" s="34" t="s">
        <v>579</v>
      </c>
      <c r="F98" s="21" t="s">
        <v>449</v>
      </c>
      <c r="G98" s="34" t="s">
        <v>580</v>
      </c>
      <c r="H98" s="21" t="s">
        <v>581</v>
      </c>
      <c r="I98" s="21" t="s">
        <v>445</v>
      </c>
      <c r="J98" s="34" t="s">
        <v>578</v>
      </c>
    </row>
    <row r="99" ht="18.75" customHeight="1" spans="1:10">
      <c r="A99" s="213" t="s">
        <v>387</v>
      </c>
      <c r="B99" s="21" t="s">
        <v>576</v>
      </c>
      <c r="C99" s="21" t="s">
        <v>439</v>
      </c>
      <c r="D99" s="21" t="s">
        <v>440</v>
      </c>
      <c r="E99" s="34" t="s">
        <v>582</v>
      </c>
      <c r="F99" s="21" t="s">
        <v>442</v>
      </c>
      <c r="G99" s="34" t="s">
        <v>583</v>
      </c>
      <c r="H99" s="21" t="s">
        <v>561</v>
      </c>
      <c r="I99" s="21" t="s">
        <v>445</v>
      </c>
      <c r="J99" s="34" t="s">
        <v>578</v>
      </c>
    </row>
    <row r="100" ht="18.75" customHeight="1" spans="1:10">
      <c r="A100" s="213" t="s">
        <v>387</v>
      </c>
      <c r="B100" s="21" t="s">
        <v>576</v>
      </c>
      <c r="C100" s="21" t="s">
        <v>439</v>
      </c>
      <c r="D100" s="21" t="s">
        <v>440</v>
      </c>
      <c r="E100" s="34" t="s">
        <v>584</v>
      </c>
      <c r="F100" s="21" t="s">
        <v>442</v>
      </c>
      <c r="G100" s="34" t="s">
        <v>585</v>
      </c>
      <c r="H100" s="21" t="s">
        <v>561</v>
      </c>
      <c r="I100" s="21" t="s">
        <v>445</v>
      </c>
      <c r="J100" s="34" t="s">
        <v>578</v>
      </c>
    </row>
    <row r="101" ht="18.75" customHeight="1" spans="1:10">
      <c r="A101" s="213" t="s">
        <v>387</v>
      </c>
      <c r="B101" s="21" t="s">
        <v>576</v>
      </c>
      <c r="C101" s="21" t="s">
        <v>439</v>
      </c>
      <c r="D101" s="21" t="s">
        <v>447</v>
      </c>
      <c r="E101" s="34" t="s">
        <v>586</v>
      </c>
      <c r="F101" s="21" t="s">
        <v>449</v>
      </c>
      <c r="G101" s="34" t="s">
        <v>464</v>
      </c>
      <c r="H101" s="21" t="s">
        <v>451</v>
      </c>
      <c r="I101" s="21" t="s">
        <v>445</v>
      </c>
      <c r="J101" s="34" t="s">
        <v>578</v>
      </c>
    </row>
    <row r="102" ht="18.75" customHeight="1" spans="1:10">
      <c r="A102" s="213" t="s">
        <v>387</v>
      </c>
      <c r="B102" s="21" t="s">
        <v>576</v>
      </c>
      <c r="C102" s="21" t="s">
        <v>439</v>
      </c>
      <c r="D102" s="21" t="s">
        <v>447</v>
      </c>
      <c r="E102" s="34" t="s">
        <v>587</v>
      </c>
      <c r="F102" s="21" t="s">
        <v>449</v>
      </c>
      <c r="G102" s="34" t="s">
        <v>450</v>
      </c>
      <c r="H102" s="21" t="s">
        <v>451</v>
      </c>
      <c r="I102" s="21" t="s">
        <v>445</v>
      </c>
      <c r="J102" s="34" t="s">
        <v>578</v>
      </c>
    </row>
    <row r="103" ht="18.75" customHeight="1" spans="1:10">
      <c r="A103" s="213" t="s">
        <v>387</v>
      </c>
      <c r="B103" s="21" t="s">
        <v>576</v>
      </c>
      <c r="C103" s="21" t="s">
        <v>439</v>
      </c>
      <c r="D103" s="21" t="s">
        <v>452</v>
      </c>
      <c r="E103" s="34" t="s">
        <v>482</v>
      </c>
      <c r="F103" s="21" t="s">
        <v>449</v>
      </c>
      <c r="G103" s="34" t="s">
        <v>450</v>
      </c>
      <c r="H103" s="21" t="s">
        <v>451</v>
      </c>
      <c r="I103" s="21" t="s">
        <v>445</v>
      </c>
      <c r="J103" s="34" t="s">
        <v>578</v>
      </c>
    </row>
    <row r="104" ht="18.75" customHeight="1" spans="1:10">
      <c r="A104" s="213" t="s">
        <v>387</v>
      </c>
      <c r="B104" s="21" t="s">
        <v>576</v>
      </c>
      <c r="C104" s="21" t="s">
        <v>439</v>
      </c>
      <c r="D104" s="21" t="s">
        <v>484</v>
      </c>
      <c r="E104" s="34" t="s">
        <v>485</v>
      </c>
      <c r="F104" s="21" t="s">
        <v>442</v>
      </c>
      <c r="G104" s="34" t="s">
        <v>588</v>
      </c>
      <c r="H104" s="21" t="s">
        <v>487</v>
      </c>
      <c r="I104" s="21" t="s">
        <v>445</v>
      </c>
      <c r="J104" s="34" t="s">
        <v>578</v>
      </c>
    </row>
    <row r="105" ht="18.75" customHeight="1" spans="1:10">
      <c r="A105" s="213" t="s">
        <v>387</v>
      </c>
      <c r="B105" s="21" t="s">
        <v>576</v>
      </c>
      <c r="C105" s="21" t="s">
        <v>454</v>
      </c>
      <c r="D105" s="21" t="s">
        <v>567</v>
      </c>
      <c r="E105" s="34" t="s">
        <v>589</v>
      </c>
      <c r="F105" s="21" t="s">
        <v>449</v>
      </c>
      <c r="G105" s="34" t="s">
        <v>590</v>
      </c>
      <c r="H105" s="21" t="s">
        <v>487</v>
      </c>
      <c r="I105" s="21" t="s">
        <v>445</v>
      </c>
      <c r="J105" s="34" t="s">
        <v>578</v>
      </c>
    </row>
    <row r="106" ht="18.75" customHeight="1" spans="1:10">
      <c r="A106" s="213" t="s">
        <v>387</v>
      </c>
      <c r="B106" s="21" t="s">
        <v>576</v>
      </c>
      <c r="C106" s="21" t="s">
        <v>454</v>
      </c>
      <c r="D106" s="21" t="s">
        <v>591</v>
      </c>
      <c r="E106" s="34" t="s">
        <v>592</v>
      </c>
      <c r="F106" s="21" t="s">
        <v>449</v>
      </c>
      <c r="G106" s="34" t="s">
        <v>593</v>
      </c>
      <c r="H106" s="21" t="s">
        <v>477</v>
      </c>
      <c r="I106" s="21" t="s">
        <v>445</v>
      </c>
      <c r="J106" s="34" t="s">
        <v>578</v>
      </c>
    </row>
    <row r="107" ht="18.75" customHeight="1" spans="1:10">
      <c r="A107" s="213" t="s">
        <v>387</v>
      </c>
      <c r="B107" s="21" t="s">
        <v>576</v>
      </c>
      <c r="C107" s="21" t="s">
        <v>461</v>
      </c>
      <c r="D107" s="21" t="s">
        <v>462</v>
      </c>
      <c r="E107" s="34" t="s">
        <v>594</v>
      </c>
      <c r="F107" s="21" t="s">
        <v>449</v>
      </c>
      <c r="G107" s="34" t="s">
        <v>464</v>
      </c>
      <c r="H107" s="21" t="s">
        <v>451</v>
      </c>
      <c r="I107" s="21" t="s">
        <v>445</v>
      </c>
      <c r="J107" s="34" t="s">
        <v>578</v>
      </c>
    </row>
    <row r="108" ht="18.75" customHeight="1" spans="1:10">
      <c r="A108" s="213" t="s">
        <v>383</v>
      </c>
      <c r="B108" s="21" t="s">
        <v>595</v>
      </c>
      <c r="C108" s="21" t="s">
        <v>439</v>
      </c>
      <c r="D108" s="21" t="s">
        <v>440</v>
      </c>
      <c r="E108" s="34" t="s">
        <v>596</v>
      </c>
      <c r="F108" s="21" t="s">
        <v>442</v>
      </c>
      <c r="G108" s="34" t="s">
        <v>531</v>
      </c>
      <c r="H108" s="21" t="s">
        <v>451</v>
      </c>
      <c r="I108" s="21" t="s">
        <v>445</v>
      </c>
      <c r="J108" s="34" t="s">
        <v>597</v>
      </c>
    </row>
    <row r="109" ht="18.75" customHeight="1" spans="1:10">
      <c r="A109" s="213" t="s">
        <v>383</v>
      </c>
      <c r="B109" s="21" t="s">
        <v>595</v>
      </c>
      <c r="C109" s="21" t="s">
        <v>439</v>
      </c>
      <c r="D109" s="21" t="s">
        <v>447</v>
      </c>
      <c r="E109" s="34" t="s">
        <v>598</v>
      </c>
      <c r="F109" s="21" t="s">
        <v>442</v>
      </c>
      <c r="G109" s="34" t="s">
        <v>531</v>
      </c>
      <c r="H109" s="21" t="s">
        <v>451</v>
      </c>
      <c r="I109" s="21" t="s">
        <v>445</v>
      </c>
      <c r="J109" s="34" t="s">
        <v>597</v>
      </c>
    </row>
    <row r="110" ht="18.75" customHeight="1" spans="1:10">
      <c r="A110" s="213" t="s">
        <v>383</v>
      </c>
      <c r="B110" s="21" t="s">
        <v>595</v>
      </c>
      <c r="C110" s="21" t="s">
        <v>439</v>
      </c>
      <c r="D110" s="21" t="s">
        <v>452</v>
      </c>
      <c r="E110" s="34" t="s">
        <v>453</v>
      </c>
      <c r="F110" s="21" t="s">
        <v>449</v>
      </c>
      <c r="G110" s="34" t="s">
        <v>450</v>
      </c>
      <c r="H110" s="21" t="s">
        <v>451</v>
      </c>
      <c r="I110" s="21" t="s">
        <v>445</v>
      </c>
      <c r="J110" s="34" t="s">
        <v>597</v>
      </c>
    </row>
    <row r="111" ht="18.75" customHeight="1" spans="1:10">
      <c r="A111" s="213" t="s">
        <v>383</v>
      </c>
      <c r="B111" s="21" t="s">
        <v>595</v>
      </c>
      <c r="C111" s="21" t="s">
        <v>439</v>
      </c>
      <c r="D111" s="21" t="s">
        <v>484</v>
      </c>
      <c r="E111" s="34" t="s">
        <v>485</v>
      </c>
      <c r="F111" s="21" t="s">
        <v>442</v>
      </c>
      <c r="G111" s="34" t="s">
        <v>518</v>
      </c>
      <c r="H111" s="21" t="s">
        <v>487</v>
      </c>
      <c r="I111" s="21" t="s">
        <v>445</v>
      </c>
      <c r="J111" s="34" t="s">
        <v>597</v>
      </c>
    </row>
    <row r="112" ht="18.75" customHeight="1" spans="1:10">
      <c r="A112" s="213" t="s">
        <v>383</v>
      </c>
      <c r="B112" s="21" t="s">
        <v>595</v>
      </c>
      <c r="C112" s="21" t="s">
        <v>454</v>
      </c>
      <c r="D112" s="21" t="s">
        <v>455</v>
      </c>
      <c r="E112" s="34" t="s">
        <v>544</v>
      </c>
      <c r="F112" s="21" t="s">
        <v>442</v>
      </c>
      <c r="G112" s="34" t="s">
        <v>545</v>
      </c>
      <c r="H112" s="21" t="s">
        <v>561</v>
      </c>
      <c r="I112" s="21" t="s">
        <v>458</v>
      </c>
      <c r="J112" s="34" t="s">
        <v>597</v>
      </c>
    </row>
    <row r="113" ht="18.75" customHeight="1" spans="1:10">
      <c r="A113" s="213" t="s">
        <v>383</v>
      </c>
      <c r="B113" s="21" t="s">
        <v>595</v>
      </c>
      <c r="C113" s="21" t="s">
        <v>454</v>
      </c>
      <c r="D113" s="21" t="s">
        <v>459</v>
      </c>
      <c r="E113" s="34" t="s">
        <v>599</v>
      </c>
      <c r="F113" s="21" t="s">
        <v>442</v>
      </c>
      <c r="G113" s="34" t="s">
        <v>545</v>
      </c>
      <c r="H113" s="21" t="s">
        <v>561</v>
      </c>
      <c r="I113" s="21" t="s">
        <v>458</v>
      </c>
      <c r="J113" s="34" t="s">
        <v>597</v>
      </c>
    </row>
    <row r="114" ht="18.75" customHeight="1" spans="1:10">
      <c r="A114" s="213" t="s">
        <v>383</v>
      </c>
      <c r="B114" s="21" t="s">
        <v>595</v>
      </c>
      <c r="C114" s="21" t="s">
        <v>461</v>
      </c>
      <c r="D114" s="21" t="s">
        <v>462</v>
      </c>
      <c r="E114" s="34" t="s">
        <v>463</v>
      </c>
      <c r="F114" s="21" t="s">
        <v>449</v>
      </c>
      <c r="G114" s="34" t="s">
        <v>600</v>
      </c>
      <c r="H114" s="21" t="s">
        <v>451</v>
      </c>
      <c r="I114" s="21" t="s">
        <v>445</v>
      </c>
      <c r="J114" s="34" t="s">
        <v>597</v>
      </c>
    </row>
    <row r="115" ht="18.75" customHeight="1" spans="1:10">
      <c r="A115" s="213" t="s">
        <v>397</v>
      </c>
      <c r="B115" s="21" t="s">
        <v>601</v>
      </c>
      <c r="C115" s="21" t="s">
        <v>439</v>
      </c>
      <c r="D115" s="21" t="s">
        <v>440</v>
      </c>
      <c r="E115" s="34" t="s">
        <v>602</v>
      </c>
      <c r="F115" s="21" t="s">
        <v>449</v>
      </c>
      <c r="G115" s="34" t="s">
        <v>603</v>
      </c>
      <c r="H115" s="21" t="s">
        <v>604</v>
      </c>
      <c r="I115" s="21" t="s">
        <v>445</v>
      </c>
      <c r="J115" s="34" t="s">
        <v>605</v>
      </c>
    </row>
    <row r="116" ht="18.75" customHeight="1" spans="1:10">
      <c r="A116" s="213" t="s">
        <v>397</v>
      </c>
      <c r="B116" s="21" t="s">
        <v>601</v>
      </c>
      <c r="C116" s="21" t="s">
        <v>439</v>
      </c>
      <c r="D116" s="21" t="s">
        <v>440</v>
      </c>
      <c r="E116" s="34" t="s">
        <v>606</v>
      </c>
      <c r="F116" s="21" t="s">
        <v>449</v>
      </c>
      <c r="G116" s="34" t="s">
        <v>585</v>
      </c>
      <c r="H116" s="21" t="s">
        <v>607</v>
      </c>
      <c r="I116" s="21" t="s">
        <v>445</v>
      </c>
      <c r="J116" s="34" t="s">
        <v>605</v>
      </c>
    </row>
    <row r="117" ht="18.75" customHeight="1" spans="1:10">
      <c r="A117" s="213" t="s">
        <v>397</v>
      </c>
      <c r="B117" s="21" t="s">
        <v>601</v>
      </c>
      <c r="C117" s="21" t="s">
        <v>439</v>
      </c>
      <c r="D117" s="21" t="s">
        <v>440</v>
      </c>
      <c r="E117" s="34" t="s">
        <v>608</v>
      </c>
      <c r="F117" s="21" t="s">
        <v>449</v>
      </c>
      <c r="G117" s="34" t="s">
        <v>609</v>
      </c>
      <c r="H117" s="21" t="s">
        <v>607</v>
      </c>
      <c r="I117" s="21" t="s">
        <v>445</v>
      </c>
      <c r="J117" s="34" t="s">
        <v>605</v>
      </c>
    </row>
    <row r="118" ht="18.75" customHeight="1" spans="1:10">
      <c r="A118" s="213" t="s">
        <v>397</v>
      </c>
      <c r="B118" s="21" t="s">
        <v>601</v>
      </c>
      <c r="C118" s="21" t="s">
        <v>439</v>
      </c>
      <c r="D118" s="21" t="s">
        <v>447</v>
      </c>
      <c r="E118" s="34" t="s">
        <v>610</v>
      </c>
      <c r="F118" s="21" t="s">
        <v>449</v>
      </c>
      <c r="G118" s="34" t="s">
        <v>469</v>
      </c>
      <c r="H118" s="21" t="s">
        <v>451</v>
      </c>
      <c r="I118" s="21" t="s">
        <v>445</v>
      </c>
      <c r="J118" s="34" t="s">
        <v>605</v>
      </c>
    </row>
    <row r="119" ht="18.75" customHeight="1" spans="1:10">
      <c r="A119" s="213" t="s">
        <v>397</v>
      </c>
      <c r="B119" s="21" t="s">
        <v>601</v>
      </c>
      <c r="C119" s="21" t="s">
        <v>439</v>
      </c>
      <c r="D119" s="21" t="s">
        <v>447</v>
      </c>
      <c r="E119" s="34" t="s">
        <v>611</v>
      </c>
      <c r="F119" s="21" t="s">
        <v>449</v>
      </c>
      <c r="G119" s="34" t="s">
        <v>612</v>
      </c>
      <c r="H119" s="21" t="s">
        <v>604</v>
      </c>
      <c r="I119" s="21" t="s">
        <v>445</v>
      </c>
      <c r="J119" s="34" t="s">
        <v>605</v>
      </c>
    </row>
    <row r="120" ht="18.75" customHeight="1" spans="1:10">
      <c r="A120" s="213" t="s">
        <v>397</v>
      </c>
      <c r="B120" s="21" t="s">
        <v>601</v>
      </c>
      <c r="C120" s="21" t="s">
        <v>439</v>
      </c>
      <c r="D120" s="21" t="s">
        <v>447</v>
      </c>
      <c r="E120" s="34" t="s">
        <v>613</v>
      </c>
      <c r="F120" s="21" t="s">
        <v>449</v>
      </c>
      <c r="G120" s="34" t="s">
        <v>600</v>
      </c>
      <c r="H120" s="21" t="s">
        <v>451</v>
      </c>
      <c r="I120" s="21" t="s">
        <v>445</v>
      </c>
      <c r="J120" s="34" t="s">
        <v>605</v>
      </c>
    </row>
    <row r="121" ht="18.75" customHeight="1" spans="1:10">
      <c r="A121" s="213" t="s">
        <v>397</v>
      </c>
      <c r="B121" s="21" t="s">
        <v>601</v>
      </c>
      <c r="C121" s="21" t="s">
        <v>439</v>
      </c>
      <c r="D121" s="21" t="s">
        <v>452</v>
      </c>
      <c r="E121" s="34" t="s">
        <v>614</v>
      </c>
      <c r="F121" s="21" t="s">
        <v>449</v>
      </c>
      <c r="G121" s="34" t="s">
        <v>496</v>
      </c>
      <c r="H121" s="21" t="s">
        <v>615</v>
      </c>
      <c r="I121" s="21" t="s">
        <v>445</v>
      </c>
      <c r="J121" s="34" t="s">
        <v>605</v>
      </c>
    </row>
    <row r="122" ht="18.75" customHeight="1" spans="1:10">
      <c r="A122" s="213" t="s">
        <v>397</v>
      </c>
      <c r="B122" s="21" t="s">
        <v>601</v>
      </c>
      <c r="C122" s="21" t="s">
        <v>439</v>
      </c>
      <c r="D122" s="21" t="s">
        <v>452</v>
      </c>
      <c r="E122" s="34" t="s">
        <v>616</v>
      </c>
      <c r="F122" s="21" t="s">
        <v>442</v>
      </c>
      <c r="G122" s="34" t="s">
        <v>531</v>
      </c>
      <c r="H122" s="21" t="s">
        <v>451</v>
      </c>
      <c r="I122" s="21" t="s">
        <v>445</v>
      </c>
      <c r="J122" s="34" t="s">
        <v>605</v>
      </c>
    </row>
    <row r="123" ht="18.75" customHeight="1" spans="1:10">
      <c r="A123" s="213" t="s">
        <v>397</v>
      </c>
      <c r="B123" s="21" t="s">
        <v>601</v>
      </c>
      <c r="C123" s="21" t="s">
        <v>439</v>
      </c>
      <c r="D123" s="21" t="s">
        <v>452</v>
      </c>
      <c r="E123" s="34" t="s">
        <v>617</v>
      </c>
      <c r="F123" s="21" t="s">
        <v>442</v>
      </c>
      <c r="G123" s="34" t="s">
        <v>531</v>
      </c>
      <c r="H123" s="21" t="s">
        <v>451</v>
      </c>
      <c r="I123" s="21" t="s">
        <v>445</v>
      </c>
      <c r="J123" s="34" t="s">
        <v>605</v>
      </c>
    </row>
    <row r="124" ht="18.75" customHeight="1" spans="1:10">
      <c r="A124" s="213" t="s">
        <v>397</v>
      </c>
      <c r="B124" s="21" t="s">
        <v>601</v>
      </c>
      <c r="C124" s="21" t="s">
        <v>439</v>
      </c>
      <c r="D124" s="21" t="s">
        <v>452</v>
      </c>
      <c r="E124" s="34" t="s">
        <v>618</v>
      </c>
      <c r="F124" s="21" t="s">
        <v>449</v>
      </c>
      <c r="G124" s="34" t="s">
        <v>450</v>
      </c>
      <c r="H124" s="21" t="s">
        <v>451</v>
      </c>
      <c r="I124" s="21" t="s">
        <v>445</v>
      </c>
      <c r="J124" s="34" t="s">
        <v>605</v>
      </c>
    </row>
    <row r="125" ht="18.75" customHeight="1" spans="1:10">
      <c r="A125" s="213" t="s">
        <v>397</v>
      </c>
      <c r="B125" s="21" t="s">
        <v>601</v>
      </c>
      <c r="C125" s="21" t="s">
        <v>439</v>
      </c>
      <c r="D125" s="21" t="s">
        <v>484</v>
      </c>
      <c r="E125" s="34" t="s">
        <v>485</v>
      </c>
      <c r="F125" s="21" t="s">
        <v>442</v>
      </c>
      <c r="G125" s="34" t="s">
        <v>588</v>
      </c>
      <c r="H125" s="21" t="s">
        <v>487</v>
      </c>
      <c r="I125" s="21" t="s">
        <v>445</v>
      </c>
      <c r="J125" s="34" t="s">
        <v>605</v>
      </c>
    </row>
    <row r="126" ht="18.75" customHeight="1" spans="1:10">
      <c r="A126" s="213" t="s">
        <v>397</v>
      </c>
      <c r="B126" s="21" t="s">
        <v>601</v>
      </c>
      <c r="C126" s="21" t="s">
        <v>454</v>
      </c>
      <c r="D126" s="21" t="s">
        <v>591</v>
      </c>
      <c r="E126" s="34" t="s">
        <v>619</v>
      </c>
      <c r="F126" s="21" t="s">
        <v>442</v>
      </c>
      <c r="G126" s="34" t="s">
        <v>620</v>
      </c>
      <c r="H126" s="21" t="s">
        <v>477</v>
      </c>
      <c r="I126" s="21" t="s">
        <v>458</v>
      </c>
      <c r="J126" s="34" t="s">
        <v>605</v>
      </c>
    </row>
    <row r="127" ht="18.75" customHeight="1" spans="1:10">
      <c r="A127" s="213" t="s">
        <v>397</v>
      </c>
      <c r="B127" s="21" t="s">
        <v>601</v>
      </c>
      <c r="C127" s="21" t="s">
        <v>454</v>
      </c>
      <c r="D127" s="21" t="s">
        <v>455</v>
      </c>
      <c r="E127" s="34" t="s">
        <v>621</v>
      </c>
      <c r="F127" s="21" t="s">
        <v>442</v>
      </c>
      <c r="G127" s="34" t="s">
        <v>457</v>
      </c>
      <c r="H127" s="21" t="s">
        <v>444</v>
      </c>
      <c r="I127" s="21" t="s">
        <v>458</v>
      </c>
      <c r="J127" s="34" t="s">
        <v>605</v>
      </c>
    </row>
    <row r="128" ht="18.75" customHeight="1" spans="1:10">
      <c r="A128" s="213" t="s">
        <v>397</v>
      </c>
      <c r="B128" s="21" t="s">
        <v>601</v>
      </c>
      <c r="C128" s="21" t="s">
        <v>454</v>
      </c>
      <c r="D128" s="21" t="s">
        <v>459</v>
      </c>
      <c r="E128" s="34" t="s">
        <v>622</v>
      </c>
      <c r="F128" s="21" t="s">
        <v>442</v>
      </c>
      <c r="G128" s="34" t="s">
        <v>457</v>
      </c>
      <c r="H128" s="21" t="s">
        <v>444</v>
      </c>
      <c r="I128" s="21" t="s">
        <v>458</v>
      </c>
      <c r="J128" s="34" t="s">
        <v>605</v>
      </c>
    </row>
    <row r="129" ht="18.75" customHeight="1" spans="1:10">
      <c r="A129" s="213" t="s">
        <v>397</v>
      </c>
      <c r="B129" s="21" t="s">
        <v>601</v>
      </c>
      <c r="C129" s="21" t="s">
        <v>461</v>
      </c>
      <c r="D129" s="21" t="s">
        <v>462</v>
      </c>
      <c r="E129" s="34" t="s">
        <v>463</v>
      </c>
      <c r="F129" s="21" t="s">
        <v>449</v>
      </c>
      <c r="G129" s="34" t="s">
        <v>464</v>
      </c>
      <c r="H129" s="21" t="s">
        <v>451</v>
      </c>
      <c r="I129" s="21" t="s">
        <v>445</v>
      </c>
      <c r="J129" s="34" t="s">
        <v>605</v>
      </c>
    </row>
    <row r="130" ht="18.75" customHeight="1" spans="1:10">
      <c r="A130" s="213" t="s">
        <v>397</v>
      </c>
      <c r="B130" s="21" t="s">
        <v>601</v>
      </c>
      <c r="C130" s="21" t="s">
        <v>461</v>
      </c>
      <c r="D130" s="21" t="s">
        <v>462</v>
      </c>
      <c r="E130" s="34" t="s">
        <v>463</v>
      </c>
      <c r="F130" s="21" t="s">
        <v>449</v>
      </c>
      <c r="G130" s="34" t="s">
        <v>464</v>
      </c>
      <c r="H130" s="21" t="s">
        <v>451</v>
      </c>
      <c r="I130" s="21" t="s">
        <v>445</v>
      </c>
      <c r="J130" s="34" t="s">
        <v>605</v>
      </c>
    </row>
    <row r="131" ht="18.75" customHeight="1" spans="1:10">
      <c r="A131" s="213" t="s">
        <v>379</v>
      </c>
      <c r="B131" s="21" t="s">
        <v>623</v>
      </c>
      <c r="C131" s="21" t="s">
        <v>439</v>
      </c>
      <c r="D131" s="21" t="s">
        <v>440</v>
      </c>
      <c r="E131" s="34" t="s">
        <v>624</v>
      </c>
      <c r="F131" s="21" t="s">
        <v>442</v>
      </c>
      <c r="G131" s="34" t="s">
        <v>625</v>
      </c>
      <c r="H131" s="21" t="s">
        <v>444</v>
      </c>
      <c r="I131" s="21" t="s">
        <v>445</v>
      </c>
      <c r="J131" s="34" t="s">
        <v>626</v>
      </c>
    </row>
    <row r="132" ht="18.75" customHeight="1" spans="1:10">
      <c r="A132" s="213" t="s">
        <v>379</v>
      </c>
      <c r="B132" s="21" t="s">
        <v>627</v>
      </c>
      <c r="C132" s="21" t="s">
        <v>439</v>
      </c>
      <c r="D132" s="21" t="s">
        <v>452</v>
      </c>
      <c r="E132" s="34" t="s">
        <v>628</v>
      </c>
      <c r="F132" s="21" t="s">
        <v>449</v>
      </c>
      <c r="G132" s="34" t="s">
        <v>450</v>
      </c>
      <c r="H132" s="21" t="s">
        <v>451</v>
      </c>
      <c r="I132" s="21" t="s">
        <v>445</v>
      </c>
      <c r="J132" s="34" t="s">
        <v>626</v>
      </c>
    </row>
    <row r="133" ht="18.75" customHeight="1" spans="1:10">
      <c r="A133" s="213" t="s">
        <v>379</v>
      </c>
      <c r="B133" s="21" t="s">
        <v>627</v>
      </c>
      <c r="C133" s="21" t="s">
        <v>439</v>
      </c>
      <c r="D133" s="21" t="s">
        <v>484</v>
      </c>
      <c r="E133" s="34" t="s">
        <v>485</v>
      </c>
      <c r="F133" s="21" t="s">
        <v>629</v>
      </c>
      <c r="G133" s="34" t="s">
        <v>630</v>
      </c>
      <c r="H133" s="21" t="s">
        <v>487</v>
      </c>
      <c r="I133" s="21" t="s">
        <v>445</v>
      </c>
      <c r="J133" s="34" t="s">
        <v>626</v>
      </c>
    </row>
    <row r="134" ht="18.75" customHeight="1" spans="1:10">
      <c r="A134" s="213" t="s">
        <v>379</v>
      </c>
      <c r="B134" s="21" t="s">
        <v>627</v>
      </c>
      <c r="C134" s="21" t="s">
        <v>454</v>
      </c>
      <c r="D134" s="21" t="s">
        <v>591</v>
      </c>
      <c r="E134" s="34" t="s">
        <v>631</v>
      </c>
      <c r="F134" s="21" t="s">
        <v>442</v>
      </c>
      <c r="G134" s="34" t="s">
        <v>457</v>
      </c>
      <c r="H134" s="21" t="s">
        <v>444</v>
      </c>
      <c r="I134" s="21" t="s">
        <v>458</v>
      </c>
      <c r="J134" s="34" t="s">
        <v>626</v>
      </c>
    </row>
    <row r="135" ht="18.75" customHeight="1" spans="1:10">
      <c r="A135" s="213" t="s">
        <v>379</v>
      </c>
      <c r="B135" s="21" t="s">
        <v>627</v>
      </c>
      <c r="C135" s="21" t="s">
        <v>461</v>
      </c>
      <c r="D135" s="21" t="s">
        <v>462</v>
      </c>
      <c r="E135" s="34" t="s">
        <v>463</v>
      </c>
      <c r="F135" s="21" t="s">
        <v>449</v>
      </c>
      <c r="G135" s="34" t="s">
        <v>450</v>
      </c>
      <c r="H135" s="21" t="s">
        <v>451</v>
      </c>
      <c r="I135" s="21" t="s">
        <v>445</v>
      </c>
      <c r="J135" s="34" t="s">
        <v>626</v>
      </c>
    </row>
    <row r="136" ht="18.75" customHeight="1" spans="1:10">
      <c r="A136" s="213" t="s">
        <v>421</v>
      </c>
      <c r="B136" s="21" t="s">
        <v>632</v>
      </c>
      <c r="C136" s="21" t="s">
        <v>439</v>
      </c>
      <c r="D136" s="21" t="s">
        <v>440</v>
      </c>
      <c r="E136" s="34" t="s">
        <v>633</v>
      </c>
      <c r="F136" s="21" t="s">
        <v>442</v>
      </c>
      <c r="G136" s="34" t="s">
        <v>531</v>
      </c>
      <c r="H136" s="21" t="s">
        <v>451</v>
      </c>
      <c r="I136" s="21" t="s">
        <v>445</v>
      </c>
      <c r="J136" s="34" t="s">
        <v>634</v>
      </c>
    </row>
    <row r="137" ht="18.75" customHeight="1" spans="1:10">
      <c r="A137" s="213" t="s">
        <v>421</v>
      </c>
      <c r="B137" s="21" t="s">
        <v>632</v>
      </c>
      <c r="C137" s="21" t="s">
        <v>439</v>
      </c>
      <c r="D137" s="21" t="s">
        <v>447</v>
      </c>
      <c r="E137" s="34" t="s">
        <v>635</v>
      </c>
      <c r="F137" s="21" t="s">
        <v>442</v>
      </c>
      <c r="G137" s="34" t="s">
        <v>531</v>
      </c>
      <c r="H137" s="21" t="s">
        <v>451</v>
      </c>
      <c r="I137" s="21" t="s">
        <v>445</v>
      </c>
      <c r="J137" s="34" t="s">
        <v>634</v>
      </c>
    </row>
    <row r="138" ht="18.75" customHeight="1" spans="1:10">
      <c r="A138" s="213" t="s">
        <v>421</v>
      </c>
      <c r="B138" s="21" t="s">
        <v>632</v>
      </c>
      <c r="C138" s="21" t="s">
        <v>439</v>
      </c>
      <c r="D138" s="21" t="s">
        <v>452</v>
      </c>
      <c r="E138" s="34" t="s">
        <v>453</v>
      </c>
      <c r="F138" s="21" t="s">
        <v>449</v>
      </c>
      <c r="G138" s="34" t="s">
        <v>450</v>
      </c>
      <c r="H138" s="21" t="s">
        <v>451</v>
      </c>
      <c r="I138" s="21" t="s">
        <v>445</v>
      </c>
      <c r="J138" s="34" t="s">
        <v>634</v>
      </c>
    </row>
    <row r="139" ht="18.75" customHeight="1" spans="1:10">
      <c r="A139" s="213" t="s">
        <v>421</v>
      </c>
      <c r="B139" s="21" t="s">
        <v>632</v>
      </c>
      <c r="C139" s="21" t="s">
        <v>439</v>
      </c>
      <c r="D139" s="21" t="s">
        <v>484</v>
      </c>
      <c r="E139" s="34" t="s">
        <v>485</v>
      </c>
      <c r="F139" s="21" t="s">
        <v>442</v>
      </c>
      <c r="G139" s="34" t="s">
        <v>518</v>
      </c>
      <c r="H139" s="21" t="s">
        <v>487</v>
      </c>
      <c r="I139" s="21" t="s">
        <v>445</v>
      </c>
      <c r="J139" s="34" t="s">
        <v>634</v>
      </c>
    </row>
    <row r="140" ht="18.75" customHeight="1" spans="1:10">
      <c r="A140" s="213" t="s">
        <v>421</v>
      </c>
      <c r="B140" s="21" t="s">
        <v>632</v>
      </c>
      <c r="C140" s="21" t="s">
        <v>454</v>
      </c>
      <c r="D140" s="21" t="s">
        <v>455</v>
      </c>
      <c r="E140" s="34" t="s">
        <v>544</v>
      </c>
      <c r="F140" s="21" t="s">
        <v>442</v>
      </c>
      <c r="G140" s="34" t="s">
        <v>457</v>
      </c>
      <c r="H140" s="21" t="s">
        <v>444</v>
      </c>
      <c r="I140" s="21" t="s">
        <v>458</v>
      </c>
      <c r="J140" s="34" t="s">
        <v>634</v>
      </c>
    </row>
    <row r="141" ht="18.75" customHeight="1" spans="1:10">
      <c r="A141" s="213" t="s">
        <v>421</v>
      </c>
      <c r="B141" s="21" t="s">
        <v>632</v>
      </c>
      <c r="C141" s="21" t="s">
        <v>454</v>
      </c>
      <c r="D141" s="21" t="s">
        <v>459</v>
      </c>
      <c r="E141" s="34" t="s">
        <v>636</v>
      </c>
      <c r="F141" s="21" t="s">
        <v>442</v>
      </c>
      <c r="G141" s="34" t="s">
        <v>457</v>
      </c>
      <c r="H141" s="21" t="s">
        <v>444</v>
      </c>
      <c r="I141" s="21" t="s">
        <v>458</v>
      </c>
      <c r="J141" s="34" t="s">
        <v>637</v>
      </c>
    </row>
    <row r="142" ht="18.75" customHeight="1" spans="1:10">
      <c r="A142" s="213" t="s">
        <v>421</v>
      </c>
      <c r="B142" s="21" t="s">
        <v>632</v>
      </c>
      <c r="C142" s="21" t="s">
        <v>461</v>
      </c>
      <c r="D142" s="21" t="s">
        <v>462</v>
      </c>
      <c r="E142" s="34" t="s">
        <v>463</v>
      </c>
      <c r="F142" s="21" t="s">
        <v>449</v>
      </c>
      <c r="G142" s="34" t="s">
        <v>600</v>
      </c>
      <c r="H142" s="21" t="s">
        <v>451</v>
      </c>
      <c r="I142" s="21" t="s">
        <v>445</v>
      </c>
      <c r="J142" s="34" t="s">
        <v>637</v>
      </c>
    </row>
    <row r="143" ht="18.75" customHeight="1" spans="1:10">
      <c r="A143" s="213" t="s">
        <v>375</v>
      </c>
      <c r="B143" s="21" t="s">
        <v>638</v>
      </c>
      <c r="C143" s="21" t="s">
        <v>439</v>
      </c>
      <c r="D143" s="21" t="s">
        <v>440</v>
      </c>
      <c r="E143" s="34" t="s">
        <v>639</v>
      </c>
      <c r="F143" s="21" t="s">
        <v>449</v>
      </c>
      <c r="G143" s="34" t="s">
        <v>588</v>
      </c>
      <c r="H143" s="21" t="s">
        <v>524</v>
      </c>
      <c r="I143" s="21" t="s">
        <v>445</v>
      </c>
      <c r="J143" s="34" t="s">
        <v>640</v>
      </c>
    </row>
    <row r="144" ht="18.75" customHeight="1" spans="1:10">
      <c r="A144" s="213" t="s">
        <v>375</v>
      </c>
      <c r="B144" s="21" t="s">
        <v>638</v>
      </c>
      <c r="C144" s="21" t="s">
        <v>439</v>
      </c>
      <c r="D144" s="21" t="s">
        <v>447</v>
      </c>
      <c r="E144" s="34" t="s">
        <v>641</v>
      </c>
      <c r="F144" s="21" t="s">
        <v>449</v>
      </c>
      <c r="G144" s="34" t="s">
        <v>450</v>
      </c>
      <c r="H144" s="21" t="s">
        <v>451</v>
      </c>
      <c r="I144" s="21" t="s">
        <v>445</v>
      </c>
      <c r="J144" s="34" t="s">
        <v>640</v>
      </c>
    </row>
    <row r="145" ht="18.75" customHeight="1" spans="1:10">
      <c r="A145" s="213" t="s">
        <v>375</v>
      </c>
      <c r="B145" s="21" t="s">
        <v>638</v>
      </c>
      <c r="C145" s="21" t="s">
        <v>439</v>
      </c>
      <c r="D145" s="21" t="s">
        <v>452</v>
      </c>
      <c r="E145" s="34" t="s">
        <v>535</v>
      </c>
      <c r="F145" s="21" t="s">
        <v>442</v>
      </c>
      <c r="G145" s="34" t="s">
        <v>531</v>
      </c>
      <c r="H145" s="21" t="s">
        <v>451</v>
      </c>
      <c r="I145" s="21" t="s">
        <v>445</v>
      </c>
      <c r="J145" s="34" t="s">
        <v>640</v>
      </c>
    </row>
    <row r="146" ht="18.75" customHeight="1" spans="1:10">
      <c r="A146" s="213" t="s">
        <v>375</v>
      </c>
      <c r="B146" s="21" t="s">
        <v>638</v>
      </c>
      <c r="C146" s="21" t="s">
        <v>439</v>
      </c>
      <c r="D146" s="21" t="s">
        <v>452</v>
      </c>
      <c r="E146" s="34" t="s">
        <v>482</v>
      </c>
      <c r="F146" s="21" t="s">
        <v>449</v>
      </c>
      <c r="G146" s="34" t="s">
        <v>450</v>
      </c>
      <c r="H146" s="21" t="s">
        <v>451</v>
      </c>
      <c r="I146" s="21" t="s">
        <v>445</v>
      </c>
      <c r="J146" s="34" t="s">
        <v>640</v>
      </c>
    </row>
    <row r="147" ht="18.75" customHeight="1" spans="1:10">
      <c r="A147" s="213" t="s">
        <v>375</v>
      </c>
      <c r="B147" s="21" t="s">
        <v>638</v>
      </c>
      <c r="C147" s="21" t="s">
        <v>439</v>
      </c>
      <c r="D147" s="21" t="s">
        <v>484</v>
      </c>
      <c r="E147" s="34" t="s">
        <v>485</v>
      </c>
      <c r="F147" s="21" t="s">
        <v>442</v>
      </c>
      <c r="G147" s="34" t="s">
        <v>528</v>
      </c>
      <c r="H147" s="21" t="s">
        <v>487</v>
      </c>
      <c r="I147" s="21" t="s">
        <v>445</v>
      </c>
      <c r="J147" s="34" t="s">
        <v>640</v>
      </c>
    </row>
    <row r="148" ht="18.75" customHeight="1" spans="1:10">
      <c r="A148" s="213" t="s">
        <v>375</v>
      </c>
      <c r="B148" s="21" t="s">
        <v>638</v>
      </c>
      <c r="C148" s="21" t="s">
        <v>454</v>
      </c>
      <c r="D148" s="21" t="s">
        <v>455</v>
      </c>
      <c r="E148" s="34" t="s">
        <v>642</v>
      </c>
      <c r="F148" s="21" t="s">
        <v>442</v>
      </c>
      <c r="G148" s="34" t="s">
        <v>457</v>
      </c>
      <c r="H148" s="21" t="s">
        <v>444</v>
      </c>
      <c r="I148" s="21" t="s">
        <v>445</v>
      </c>
      <c r="J148" s="34" t="s">
        <v>640</v>
      </c>
    </row>
    <row r="149" ht="18.75" customHeight="1" spans="1:10">
      <c r="A149" s="213" t="s">
        <v>375</v>
      </c>
      <c r="B149" s="21" t="s">
        <v>638</v>
      </c>
      <c r="C149" s="21" t="s">
        <v>454</v>
      </c>
      <c r="D149" s="21" t="s">
        <v>459</v>
      </c>
      <c r="E149" s="34" t="s">
        <v>643</v>
      </c>
      <c r="F149" s="21" t="s">
        <v>442</v>
      </c>
      <c r="G149" s="34" t="s">
        <v>457</v>
      </c>
      <c r="H149" s="21" t="s">
        <v>444</v>
      </c>
      <c r="I149" s="21" t="s">
        <v>445</v>
      </c>
      <c r="J149" s="34" t="s">
        <v>640</v>
      </c>
    </row>
    <row r="150" ht="18.75" customHeight="1" spans="1:10">
      <c r="A150" s="213" t="s">
        <v>375</v>
      </c>
      <c r="B150" s="21" t="s">
        <v>638</v>
      </c>
      <c r="C150" s="21" t="s">
        <v>461</v>
      </c>
      <c r="D150" s="21" t="s">
        <v>462</v>
      </c>
      <c r="E150" s="34" t="s">
        <v>463</v>
      </c>
      <c r="F150" s="21" t="s">
        <v>449</v>
      </c>
      <c r="G150" s="34" t="s">
        <v>464</v>
      </c>
      <c r="H150" s="21" t="s">
        <v>451</v>
      </c>
      <c r="I150" s="21" t="s">
        <v>445</v>
      </c>
      <c r="J150" s="34" t="s">
        <v>640</v>
      </c>
    </row>
    <row r="151" ht="18.75" customHeight="1" spans="1:10">
      <c r="A151" s="213" t="s">
        <v>407</v>
      </c>
      <c r="B151" s="21" t="s">
        <v>644</v>
      </c>
      <c r="C151" s="21" t="s">
        <v>439</v>
      </c>
      <c r="D151" s="21" t="s">
        <v>440</v>
      </c>
      <c r="E151" s="34" t="s">
        <v>645</v>
      </c>
      <c r="F151" s="21" t="s">
        <v>449</v>
      </c>
      <c r="G151" s="34" t="s">
        <v>609</v>
      </c>
      <c r="H151" s="21" t="s">
        <v>646</v>
      </c>
      <c r="I151" s="21" t="s">
        <v>445</v>
      </c>
      <c r="J151" s="34" t="s">
        <v>647</v>
      </c>
    </row>
    <row r="152" ht="18.75" customHeight="1" spans="1:10">
      <c r="A152" s="213" t="s">
        <v>407</v>
      </c>
      <c r="B152" s="21" t="s">
        <v>644</v>
      </c>
      <c r="C152" s="21" t="s">
        <v>439</v>
      </c>
      <c r="D152" s="21" t="s">
        <v>440</v>
      </c>
      <c r="E152" s="34" t="s">
        <v>648</v>
      </c>
      <c r="F152" s="21" t="s">
        <v>449</v>
      </c>
      <c r="G152" s="34" t="s">
        <v>476</v>
      </c>
      <c r="H152" s="21" t="s">
        <v>477</v>
      </c>
      <c r="I152" s="21" t="s">
        <v>445</v>
      </c>
      <c r="J152" s="34" t="s">
        <v>647</v>
      </c>
    </row>
    <row r="153" ht="18.75" customHeight="1" spans="1:10">
      <c r="A153" s="213" t="s">
        <v>407</v>
      </c>
      <c r="B153" s="21" t="s">
        <v>644</v>
      </c>
      <c r="C153" s="21" t="s">
        <v>439</v>
      </c>
      <c r="D153" s="21" t="s">
        <v>452</v>
      </c>
      <c r="E153" s="34" t="s">
        <v>535</v>
      </c>
      <c r="F153" s="21" t="s">
        <v>449</v>
      </c>
      <c r="G153" s="34" t="s">
        <v>450</v>
      </c>
      <c r="H153" s="21" t="s">
        <v>451</v>
      </c>
      <c r="I153" s="21" t="s">
        <v>445</v>
      </c>
      <c r="J153" s="34" t="s">
        <v>647</v>
      </c>
    </row>
    <row r="154" ht="18.75" customHeight="1" spans="1:10">
      <c r="A154" s="213" t="s">
        <v>407</v>
      </c>
      <c r="B154" s="21" t="s">
        <v>644</v>
      </c>
      <c r="C154" s="21" t="s">
        <v>439</v>
      </c>
      <c r="D154" s="21" t="s">
        <v>452</v>
      </c>
      <c r="E154" s="34" t="s">
        <v>482</v>
      </c>
      <c r="F154" s="21" t="s">
        <v>449</v>
      </c>
      <c r="G154" s="34" t="s">
        <v>450</v>
      </c>
      <c r="H154" s="21" t="s">
        <v>451</v>
      </c>
      <c r="I154" s="21" t="s">
        <v>445</v>
      </c>
      <c r="J154" s="34" t="s">
        <v>647</v>
      </c>
    </row>
    <row r="155" ht="18.75" customHeight="1" spans="1:10">
      <c r="A155" s="213" t="s">
        <v>407</v>
      </c>
      <c r="B155" s="21" t="s">
        <v>644</v>
      </c>
      <c r="C155" s="21" t="s">
        <v>439</v>
      </c>
      <c r="D155" s="21" t="s">
        <v>484</v>
      </c>
      <c r="E155" s="34" t="s">
        <v>485</v>
      </c>
      <c r="F155" s="21" t="s">
        <v>442</v>
      </c>
      <c r="G155" s="34" t="s">
        <v>649</v>
      </c>
      <c r="H155" s="21" t="s">
        <v>487</v>
      </c>
      <c r="I155" s="21" t="s">
        <v>445</v>
      </c>
      <c r="J155" s="34" t="s">
        <v>647</v>
      </c>
    </row>
    <row r="156" ht="18.75" customHeight="1" spans="1:10">
      <c r="A156" s="213" t="s">
        <v>407</v>
      </c>
      <c r="B156" s="21" t="s">
        <v>644</v>
      </c>
      <c r="C156" s="21" t="s">
        <v>454</v>
      </c>
      <c r="D156" s="21" t="s">
        <v>455</v>
      </c>
      <c r="E156" s="34" t="s">
        <v>650</v>
      </c>
      <c r="F156" s="21" t="s">
        <v>442</v>
      </c>
      <c r="G156" s="34" t="s">
        <v>457</v>
      </c>
      <c r="H156" s="21" t="s">
        <v>444</v>
      </c>
      <c r="I156" s="21" t="s">
        <v>445</v>
      </c>
      <c r="J156" s="34" t="s">
        <v>647</v>
      </c>
    </row>
    <row r="157" ht="18.75" customHeight="1" spans="1:10">
      <c r="A157" s="213" t="s">
        <v>407</v>
      </c>
      <c r="B157" s="21" t="s">
        <v>644</v>
      </c>
      <c r="C157" s="21" t="s">
        <v>454</v>
      </c>
      <c r="D157" s="21" t="s">
        <v>459</v>
      </c>
      <c r="E157" s="34" t="s">
        <v>651</v>
      </c>
      <c r="F157" s="21" t="s">
        <v>442</v>
      </c>
      <c r="G157" s="34" t="s">
        <v>457</v>
      </c>
      <c r="H157" s="21" t="s">
        <v>444</v>
      </c>
      <c r="I157" s="21" t="s">
        <v>445</v>
      </c>
      <c r="J157" s="34" t="s">
        <v>647</v>
      </c>
    </row>
    <row r="158" ht="18.75" customHeight="1" spans="1:10">
      <c r="A158" s="213" t="s">
        <v>407</v>
      </c>
      <c r="B158" s="21" t="s">
        <v>644</v>
      </c>
      <c r="C158" s="21" t="s">
        <v>461</v>
      </c>
      <c r="D158" s="21" t="s">
        <v>462</v>
      </c>
      <c r="E158" s="34" t="s">
        <v>463</v>
      </c>
      <c r="F158" s="21" t="s">
        <v>449</v>
      </c>
      <c r="G158" s="34" t="s">
        <v>464</v>
      </c>
      <c r="H158" s="21" t="s">
        <v>451</v>
      </c>
      <c r="I158" s="21" t="s">
        <v>445</v>
      </c>
      <c r="J158" s="34" t="s">
        <v>647</v>
      </c>
    </row>
    <row r="159" ht="18.75" customHeight="1" spans="1:10">
      <c r="A159" s="213" t="s">
        <v>425</v>
      </c>
      <c r="B159" s="21" t="s">
        <v>652</v>
      </c>
      <c r="C159" s="21" t="s">
        <v>439</v>
      </c>
      <c r="D159" s="21" t="s">
        <v>440</v>
      </c>
      <c r="E159" s="34" t="s">
        <v>653</v>
      </c>
      <c r="F159" s="21" t="s">
        <v>449</v>
      </c>
      <c r="G159" s="34" t="s">
        <v>450</v>
      </c>
      <c r="H159" s="21" t="s">
        <v>451</v>
      </c>
      <c r="I159" s="21" t="s">
        <v>445</v>
      </c>
      <c r="J159" s="34" t="s">
        <v>654</v>
      </c>
    </row>
    <row r="160" ht="18.75" customHeight="1" spans="1:10">
      <c r="A160" s="213" t="s">
        <v>425</v>
      </c>
      <c r="B160" s="21" t="s">
        <v>652</v>
      </c>
      <c r="C160" s="21" t="s">
        <v>439</v>
      </c>
      <c r="D160" s="21" t="s">
        <v>452</v>
      </c>
      <c r="E160" s="34" t="s">
        <v>482</v>
      </c>
      <c r="F160" s="21" t="s">
        <v>449</v>
      </c>
      <c r="G160" s="34" t="s">
        <v>450</v>
      </c>
      <c r="H160" s="21" t="s">
        <v>451</v>
      </c>
      <c r="I160" s="21" t="s">
        <v>445</v>
      </c>
      <c r="J160" s="34" t="s">
        <v>654</v>
      </c>
    </row>
    <row r="161" ht="18.75" customHeight="1" spans="1:10">
      <c r="A161" s="213" t="s">
        <v>425</v>
      </c>
      <c r="B161" s="21" t="s">
        <v>652</v>
      </c>
      <c r="C161" s="21" t="s">
        <v>439</v>
      </c>
      <c r="D161" s="21" t="s">
        <v>484</v>
      </c>
      <c r="E161" s="34" t="s">
        <v>485</v>
      </c>
      <c r="F161" s="21" t="s">
        <v>442</v>
      </c>
      <c r="G161" s="34" t="s">
        <v>655</v>
      </c>
      <c r="H161" s="21" t="s">
        <v>487</v>
      </c>
      <c r="I161" s="21" t="s">
        <v>445</v>
      </c>
      <c r="J161" s="34" t="s">
        <v>654</v>
      </c>
    </row>
    <row r="162" ht="18.75" customHeight="1" spans="1:10">
      <c r="A162" s="213" t="s">
        <v>425</v>
      </c>
      <c r="B162" s="21" t="s">
        <v>652</v>
      </c>
      <c r="C162" s="21" t="s">
        <v>454</v>
      </c>
      <c r="D162" s="21" t="s">
        <v>455</v>
      </c>
      <c r="E162" s="34" t="s">
        <v>656</v>
      </c>
      <c r="F162" s="21" t="s">
        <v>442</v>
      </c>
      <c r="G162" s="34" t="s">
        <v>457</v>
      </c>
      <c r="H162" s="21" t="s">
        <v>444</v>
      </c>
      <c r="I162" s="21" t="s">
        <v>458</v>
      </c>
      <c r="J162" s="34" t="s">
        <v>654</v>
      </c>
    </row>
    <row r="163" ht="18.75" customHeight="1" spans="1:10">
      <c r="A163" s="213" t="s">
        <v>425</v>
      </c>
      <c r="B163" s="21" t="s">
        <v>652</v>
      </c>
      <c r="C163" s="21" t="s">
        <v>454</v>
      </c>
      <c r="D163" s="21" t="s">
        <v>459</v>
      </c>
      <c r="E163" s="34" t="s">
        <v>657</v>
      </c>
      <c r="F163" s="21" t="s">
        <v>442</v>
      </c>
      <c r="G163" s="34" t="s">
        <v>457</v>
      </c>
      <c r="H163" s="21" t="s">
        <v>444</v>
      </c>
      <c r="I163" s="21" t="s">
        <v>458</v>
      </c>
      <c r="J163" s="34" t="s">
        <v>654</v>
      </c>
    </row>
    <row r="164" ht="18.75" customHeight="1" spans="1:10">
      <c r="A164" s="213" t="s">
        <v>425</v>
      </c>
      <c r="B164" s="21" t="s">
        <v>652</v>
      </c>
      <c r="C164" s="21" t="s">
        <v>461</v>
      </c>
      <c r="D164" s="21" t="s">
        <v>462</v>
      </c>
      <c r="E164" s="34" t="s">
        <v>463</v>
      </c>
      <c r="F164" s="21" t="s">
        <v>449</v>
      </c>
      <c r="G164" s="34" t="s">
        <v>464</v>
      </c>
      <c r="H164" s="21" t="s">
        <v>451</v>
      </c>
      <c r="I164" s="21" t="s">
        <v>445</v>
      </c>
      <c r="J164" s="34" t="s">
        <v>654</v>
      </c>
    </row>
    <row r="165" ht="18.75" customHeight="1" spans="1:10">
      <c r="A165" s="213" t="s">
        <v>423</v>
      </c>
      <c r="B165" s="21" t="s">
        <v>658</v>
      </c>
      <c r="C165" s="21" t="s">
        <v>439</v>
      </c>
      <c r="D165" s="21" t="s">
        <v>440</v>
      </c>
      <c r="E165" s="34" t="s">
        <v>659</v>
      </c>
      <c r="F165" s="21" t="s">
        <v>442</v>
      </c>
      <c r="G165" s="34" t="s">
        <v>660</v>
      </c>
      <c r="H165" s="21" t="s">
        <v>661</v>
      </c>
      <c r="I165" s="21" t="s">
        <v>445</v>
      </c>
      <c r="J165" s="34" t="s">
        <v>662</v>
      </c>
    </row>
    <row r="166" ht="18.75" customHeight="1" spans="1:10">
      <c r="A166" s="213" t="s">
        <v>423</v>
      </c>
      <c r="B166" s="21" t="s">
        <v>658</v>
      </c>
      <c r="C166" s="21" t="s">
        <v>439</v>
      </c>
      <c r="D166" s="21" t="s">
        <v>447</v>
      </c>
      <c r="E166" s="34" t="s">
        <v>663</v>
      </c>
      <c r="F166" s="21" t="s">
        <v>449</v>
      </c>
      <c r="G166" s="34" t="s">
        <v>450</v>
      </c>
      <c r="H166" s="21" t="s">
        <v>451</v>
      </c>
      <c r="I166" s="21" t="s">
        <v>445</v>
      </c>
      <c r="J166" s="34" t="s">
        <v>662</v>
      </c>
    </row>
    <row r="167" ht="18.75" customHeight="1" spans="1:10">
      <c r="A167" s="213" t="s">
        <v>423</v>
      </c>
      <c r="B167" s="21" t="s">
        <v>658</v>
      </c>
      <c r="C167" s="21" t="s">
        <v>439</v>
      </c>
      <c r="D167" s="21" t="s">
        <v>452</v>
      </c>
      <c r="E167" s="34" t="s">
        <v>453</v>
      </c>
      <c r="F167" s="21" t="s">
        <v>449</v>
      </c>
      <c r="G167" s="34" t="s">
        <v>450</v>
      </c>
      <c r="H167" s="21" t="s">
        <v>451</v>
      </c>
      <c r="I167" s="21" t="s">
        <v>445</v>
      </c>
      <c r="J167" s="34" t="s">
        <v>662</v>
      </c>
    </row>
    <row r="168" ht="18.75" customHeight="1" spans="1:10">
      <c r="A168" s="213" t="s">
        <v>423</v>
      </c>
      <c r="B168" s="21" t="s">
        <v>658</v>
      </c>
      <c r="C168" s="21" t="s">
        <v>439</v>
      </c>
      <c r="D168" s="21" t="s">
        <v>484</v>
      </c>
      <c r="E168" s="34" t="s">
        <v>485</v>
      </c>
      <c r="F168" s="21" t="s">
        <v>442</v>
      </c>
      <c r="G168" s="34" t="s">
        <v>528</v>
      </c>
      <c r="H168" s="21" t="s">
        <v>487</v>
      </c>
      <c r="I168" s="21" t="s">
        <v>445</v>
      </c>
      <c r="J168" s="34" t="s">
        <v>662</v>
      </c>
    </row>
    <row r="169" ht="18.75" customHeight="1" spans="1:10">
      <c r="A169" s="213" t="s">
        <v>423</v>
      </c>
      <c r="B169" s="21" t="s">
        <v>658</v>
      </c>
      <c r="C169" s="21" t="s">
        <v>454</v>
      </c>
      <c r="D169" s="21" t="s">
        <v>455</v>
      </c>
      <c r="E169" s="34" t="s">
        <v>664</v>
      </c>
      <c r="F169" s="21" t="s">
        <v>442</v>
      </c>
      <c r="G169" s="34" t="s">
        <v>545</v>
      </c>
      <c r="H169" s="21" t="s">
        <v>661</v>
      </c>
      <c r="I169" s="21" t="s">
        <v>458</v>
      </c>
      <c r="J169" s="34" t="s">
        <v>662</v>
      </c>
    </row>
    <row r="170" ht="18.75" customHeight="1" spans="1:10">
      <c r="A170" s="213" t="s">
        <v>423</v>
      </c>
      <c r="B170" s="21" t="s">
        <v>658</v>
      </c>
      <c r="C170" s="21" t="s">
        <v>454</v>
      </c>
      <c r="D170" s="21" t="s">
        <v>459</v>
      </c>
      <c r="E170" s="34" t="s">
        <v>664</v>
      </c>
      <c r="F170" s="21" t="s">
        <v>442</v>
      </c>
      <c r="G170" s="34" t="s">
        <v>545</v>
      </c>
      <c r="H170" s="21" t="s">
        <v>661</v>
      </c>
      <c r="I170" s="21" t="s">
        <v>458</v>
      </c>
      <c r="J170" s="34" t="s">
        <v>662</v>
      </c>
    </row>
    <row r="171" ht="18.75" customHeight="1" spans="1:10">
      <c r="A171" s="213" t="s">
        <v>423</v>
      </c>
      <c r="B171" s="21" t="s">
        <v>658</v>
      </c>
      <c r="C171" s="21" t="s">
        <v>461</v>
      </c>
      <c r="D171" s="21" t="s">
        <v>462</v>
      </c>
      <c r="E171" s="34" t="s">
        <v>463</v>
      </c>
      <c r="F171" s="21" t="s">
        <v>449</v>
      </c>
      <c r="G171" s="34" t="s">
        <v>600</v>
      </c>
      <c r="H171" s="21" t="s">
        <v>451</v>
      </c>
      <c r="I171" s="21" t="s">
        <v>445</v>
      </c>
      <c r="J171" s="34" t="s">
        <v>662</v>
      </c>
    </row>
  </sheetData>
  <mergeCells count="44">
    <mergeCell ref="A2:J2"/>
    <mergeCell ref="A3:H3"/>
    <mergeCell ref="A8:A13"/>
    <mergeCell ref="A14:A20"/>
    <mergeCell ref="A21:A28"/>
    <mergeCell ref="A29:A36"/>
    <mergeCell ref="A37:A43"/>
    <mergeCell ref="A44:A51"/>
    <mergeCell ref="A52:A62"/>
    <mergeCell ref="A63:A69"/>
    <mergeCell ref="A70:A78"/>
    <mergeCell ref="A79:A85"/>
    <mergeCell ref="A86:A90"/>
    <mergeCell ref="A91:A96"/>
    <mergeCell ref="A97:A107"/>
    <mergeCell ref="A108:A114"/>
    <mergeCell ref="A115:A130"/>
    <mergeCell ref="A131:A135"/>
    <mergeCell ref="A136:A142"/>
    <mergeCell ref="A143:A150"/>
    <mergeCell ref="A151:A158"/>
    <mergeCell ref="A159:A164"/>
    <mergeCell ref="A165:A171"/>
    <mergeCell ref="B8:B13"/>
    <mergeCell ref="B14:B20"/>
    <mergeCell ref="B21:B28"/>
    <mergeCell ref="B29:B36"/>
    <mergeCell ref="B37:B43"/>
    <mergeCell ref="B44:B51"/>
    <mergeCell ref="B52:B62"/>
    <mergeCell ref="B63:B69"/>
    <mergeCell ref="B70:B78"/>
    <mergeCell ref="B79:B85"/>
    <mergeCell ref="B86:B90"/>
    <mergeCell ref="B91:B96"/>
    <mergeCell ref="B97:B107"/>
    <mergeCell ref="B108:B114"/>
    <mergeCell ref="B115:B130"/>
    <mergeCell ref="B131:B135"/>
    <mergeCell ref="B136:B142"/>
    <mergeCell ref="B143:B150"/>
    <mergeCell ref="B151:B158"/>
    <mergeCell ref="B159:B164"/>
    <mergeCell ref="B165:B17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梁铃</cp:lastModifiedBy>
  <dcterms:created xsi:type="dcterms:W3CDTF">2025-03-06T03:34:00Z</dcterms:created>
  <dcterms:modified xsi:type="dcterms:W3CDTF">2025-07-08T02:21:40Z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1499F78FB97B4DBB927822E741737197_12</vt:lpwstr>
  </property>
  <property fmtid="{D5CDD505-2E9C-101B-9397-08002B2CF9AE}" pid="3" name="KSOProductBuildVer">
    <vt:lpwstr>2052-12.1.0.19302</vt:lpwstr>
  </property>
  <property fmtid="{D5CDD505-2E9C-101B-9397-08002B2CF9AE}" pid="4" name="KSOReadingLayout">
    <vt:bool>true</vt:bool>
  </property>
</Properties>
</file>