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Sheet1!$A$5:$P$58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<sst xmlns="http://schemas.openxmlformats.org/spreadsheetml/2006/main" count="500" uniqueCount="199">
  <si>
    <t>双江县2024年度衔接资金项目完成情况表</t>
  </si>
  <si>
    <t>序号</t>
  </si>
  <si>
    <r>
      <rPr>
        <sz val="11"/>
        <color theme="1"/>
        <rFont val="仿宋_GB2312"/>
        <charset val="134"/>
      </rPr>
      <t>乡镇</t>
    </r>
    <r>
      <rPr>
        <sz val="11"/>
        <color theme="1"/>
        <rFont val="宋体"/>
        <charset val="134"/>
      </rPr>
      <t>/</t>
    </r>
    <r>
      <rPr>
        <sz val="11"/>
        <color theme="1"/>
        <rFont val="仿宋_GB2312"/>
        <charset val="134"/>
      </rPr>
      <t>部门</t>
    </r>
  </si>
  <si>
    <t>村</t>
  </si>
  <si>
    <t>项目名称</t>
  </si>
  <si>
    <t>项目子类型</t>
  </si>
  <si>
    <t>建设内容</t>
  </si>
  <si>
    <r>
      <rPr>
        <sz val="11"/>
        <color theme="1"/>
        <rFont val="仿宋_GB2312"/>
        <charset val="134"/>
      </rPr>
      <t>计划</t>
    </r>
    <r>
      <rPr>
        <sz val="11"/>
        <color theme="1"/>
        <rFont val="宋体"/>
        <charset val="134"/>
      </rPr>
      <t>/</t>
    </r>
    <r>
      <rPr>
        <sz val="11"/>
        <color theme="1"/>
        <rFont val="仿宋_GB2312"/>
        <charset val="134"/>
      </rPr>
      <t>实际投入资金</t>
    </r>
  </si>
  <si>
    <t>资金来源（可根据资金实际来源调整）</t>
  </si>
  <si>
    <r>
      <rPr>
        <sz val="11"/>
        <color theme="1"/>
        <rFont val="仿宋_GB2312"/>
        <charset val="134"/>
      </rPr>
      <t>计划</t>
    </r>
    <r>
      <rPr>
        <sz val="11"/>
        <color theme="1"/>
        <rFont val="宋体"/>
        <charset val="134"/>
      </rPr>
      <t>/</t>
    </r>
    <r>
      <rPr>
        <sz val="11"/>
        <color theme="1"/>
        <rFont val="仿宋_GB2312"/>
        <charset val="134"/>
      </rPr>
      <t>实际实施期限（年月—年月）</t>
    </r>
  </si>
  <si>
    <r>
      <rPr>
        <sz val="11"/>
        <color theme="1"/>
        <rFont val="仿宋_GB2312"/>
        <charset val="134"/>
      </rPr>
      <t>预期绩效目标</t>
    </r>
    <r>
      <rPr>
        <sz val="11"/>
        <color theme="1"/>
        <rFont val="宋体"/>
        <charset val="134"/>
      </rPr>
      <t>/</t>
    </r>
    <r>
      <rPr>
        <sz val="11"/>
        <color theme="1"/>
        <rFont val="仿宋_GB2312"/>
        <charset val="134"/>
      </rPr>
      <t>绩效目标完成情况</t>
    </r>
  </si>
  <si>
    <r>
      <rPr>
        <sz val="11"/>
        <color theme="1"/>
        <rFont val="仿宋_GB2312"/>
        <charset val="134"/>
      </rPr>
      <t>联农带农富农利益联结机制（简述）</t>
    </r>
    <r>
      <rPr>
        <sz val="11"/>
        <color theme="1"/>
        <rFont val="宋体"/>
        <charset val="134"/>
      </rPr>
      <t>/</t>
    </r>
    <r>
      <rPr>
        <sz val="11"/>
        <color theme="1"/>
        <rFont val="仿宋_GB2312"/>
        <charset val="134"/>
      </rPr>
      <t>联农带农富农利益联结机制实现情况</t>
    </r>
  </si>
  <si>
    <t>责任单位</t>
  </si>
  <si>
    <t>责任人</t>
  </si>
  <si>
    <t>备注</t>
  </si>
  <si>
    <t>中央衔接资金</t>
  </si>
  <si>
    <t>省级衔接资金</t>
  </si>
  <si>
    <t>合计：49个项目</t>
  </si>
  <si>
    <t>一、产业发展</t>
  </si>
  <si>
    <t>双江县勐勐镇人民政府</t>
  </si>
  <si>
    <t>红土寨、邦迈、章外、大吉、彝家等10个村</t>
  </si>
  <si>
    <t>2024年勐勐镇烤烟基础设施建设项目</t>
  </si>
  <si>
    <t>种植业基地</t>
  </si>
  <si>
    <t>1.新建生物质燃料烤房19座（建设内容主要有烤房主体及附属设施、燃料储存室、烤房场地平整、烤房设备、烤房架电等、配电室等），单价8万元/座，计划投资152万元；
2.修缮烤房121座（对烤房主体、装烟室、门窗、编烟棚、燃料棚等设施损坏严重的进行修复，对老烤房烘烤设备老化损毀的进行修缮及更换），单价5000元/座，计划投资60.5万元。通过该项目的实施，依托致富带头人+党组织+企业+农户的形式，促进农户增收，带动烤烟产业健康发展。</t>
  </si>
  <si>
    <t>2024年3月至9月</t>
  </si>
  <si>
    <t>完成</t>
  </si>
  <si>
    <t>已实现</t>
  </si>
  <si>
    <t>毕海丽</t>
  </si>
  <si>
    <t>南宋村</t>
  </si>
  <si>
    <t>2024年勐勐镇南宋村精品示范村建设项目</t>
  </si>
  <si>
    <t>1.新建南协东2沟3面光灌溉沟渠1条1.3公里，段面40cmX40cm，计划投资56.7万元；
2.新建南宋村坚果交易中心钢架大棚约300平方米（800元/平方米），计划投资24万元；场地硬化465平方米（200元/平方米），计划投资9.3万元；支砌毛石挡土墙200立方米（500元/立方米），计划投资10万元；合计投资43.3万元。</t>
  </si>
  <si>
    <t>彝家村上平掌自然村</t>
  </si>
  <si>
    <t>勐勐镇彝家村上平掌自然村民族团结进步示范村项目</t>
  </si>
  <si>
    <t>1.改扩建彝家村茶叶初制所。新建茶叶晒场240平方米（1000元/平方米），计划投入少数民族发展资金24万元。
2.烤烟产业基地建设400亩。修缮烤房2座14件，烤烟道路清扫32公里，灌溉沟渠清淤、修复2公里，计划投入少数民族发展资金33万元。
3.新建彝家大寨人畜饮水管网5公里，PE80级DN63管，60元/米，计划投入少数民族发展资金30万元。
4.安装6米立杆式太阳能路灯15盏（4000元/盏），壁挂式太阳能路灯37盏（1891.9元/盏），计划投入少数民族发展资金13万元。</t>
  </si>
  <si>
    <t>那布社区、忙建村、千福村等</t>
  </si>
  <si>
    <t>勐勐镇那布片区甘蔗定点剥叶及饲草加工建设项目</t>
  </si>
  <si>
    <t>加工业</t>
  </si>
  <si>
    <t>1.新建甘蔗定点剥叶与青储饲料加工站1座，占地面积约7亩（甘蔗剥叶加工大棚600㎡、仓储用房650㎡、管理用房227㎡、配电室、计量房10㎡、硬化地坪1000㎡）。2.新建甘蔗定点剥叶加工生产线1条（购置处理量200吨/日甘蔗剥叶机1台、过磅秤1台、粉碎打包一体机1台、叉车1台、变压器1台）。</t>
  </si>
  <si>
    <t>2024年3月至12月</t>
  </si>
  <si>
    <t>正在实施</t>
  </si>
  <si>
    <t>项目正在实施</t>
  </si>
  <si>
    <t>大荒田村来冷自然村</t>
  </si>
  <si>
    <t>勐勐镇大荒田村来冷民族村寨旅游提升项目</t>
  </si>
  <si>
    <t>新建农特产品加工销售综合用房1幢140平方米。</t>
  </si>
  <si>
    <t>双江县勐库镇人民政府</t>
  </si>
  <si>
    <t>忙波村</t>
  </si>
  <si>
    <t>勐库镇护东村忙波自然村产业发展建设项目</t>
  </si>
  <si>
    <t xml:space="preserve">1.建设农业灌溉沟渠800米，单价600元/米，计划投入48万元；
2.建设产业机耕路2500平方米，单价80元/平方米，计划投入20万元；
3.建设农特产品交易点及土配方实验室400平方米，单价2500元/平方米，计划投入100万元。
4.建设公厕2座，每座16万元，计划投入32万元。
5.开展“稻-花-薯”轮作模式的品种改良、农业技术培训及病虫害防治，计划投入20万元。
</t>
  </si>
  <si>
    <t>俸明祥</t>
  </si>
  <si>
    <t>公弄村
坝卡村</t>
  </si>
  <si>
    <t>2024年勐库镇茶叶产业基地建设项目</t>
  </si>
  <si>
    <t xml:space="preserve">1.建设公弄村环村产业机耕路17000平方米，单价80元/平方米，计划投入136万元。
2.建设坝卡村环村产业机耕路8000平方米，单价80元/平方米，计划投入64万元。建成后辐射8000亩茶叶种植基地，提高茶叶生产效率。
</t>
  </si>
  <si>
    <t>勐库镇</t>
  </si>
  <si>
    <t>勐库镇大叶种茶线上线下中心建设项目</t>
  </si>
  <si>
    <t>1.在忙那村投入 80 万元建设线上直播交
易中心（包含：室外电子交易显示屏、直播设备、场景布置等）；
2.在忙那村投入 70 万元建设茶叶仓储用房 280 平方米，单价 2500元/平方米。项目总投资 150 万元。</t>
  </si>
  <si>
    <t>忙那村</t>
  </si>
  <si>
    <t>勐库镇忙那村乡村旅游建设项目</t>
  </si>
  <si>
    <t>休闲农业与乡村旅游</t>
  </si>
  <si>
    <t xml:space="preserve">
在忙那村建设农特产品民族传统手工艺品交易场所530平方米，单价2840元/平方米（含装修），计划投入150万元。</t>
  </si>
  <si>
    <t>城子村城子自然村</t>
  </si>
  <si>
    <t>勐库镇城子村城子自然村民族村寨旅游提升项目</t>
  </si>
  <si>
    <t>产业路、资源路、旅游路建设</t>
  </si>
  <si>
    <t>1.建设产业机耕路2500㎡，计划投入少数民族发展资金20万元;
2.建设串户路硬化500㎡，计划投入少数民族发展资金10万元。</t>
  </si>
  <si>
    <t>2024年3月至10月</t>
  </si>
  <si>
    <t>双江县沙河乡人民政府</t>
  </si>
  <si>
    <t>下巴哈村、布京村、营盘村、忙开村、南布村</t>
  </si>
  <si>
    <t>2024年沙河乡烤烟产业发展项目</t>
  </si>
  <si>
    <t>在沙河乡下巴哈村、布京村、营盘村、忙开村、南布村实施烤烟发展项目，在沙河乡下巴哈村、布京村、营盘村、忙开村、南布村实施烤烟发展项目。1.新建烤房25座（含电力设施及烘烤设备）单价8万元/座，计划投资200万元；2.修缮乡域内烤房80座，单价5000元/座，计划投资40万元；3.烟区道路建设10000平方米，单价200万元/平方米，计划投资200万元。项目建成后依托致富带头人+党组织+企业+农户的形式，为群众创造良好的发展条件。</t>
  </si>
  <si>
    <t>李自兰</t>
  </si>
  <si>
    <t>邦木村</t>
  </si>
  <si>
    <t>2024年沙河乡邦木村精制茶厂提升建设项目</t>
  </si>
  <si>
    <t>在沙河乡邦木村投入365万元，实施精制茶厂提升建设项目。建设内容：在沙河乡邦木村投入365万元，实施邦木村精制茶厂提升建设项目。建设内容：1.新建钢结构仓库、管理用房及科研室1000平方米，简单装修，投入160万元（1600元/㎡×1000㎡）；2.加固改造1966年建设的400平方米老厂房及配套设施，（1000元/㎡×400㎡），投入40万元；3.厂区硬化800平方米（180元/㎡×800㎡），道路建设990平方米（200元/㎡×990㎡），投入34.2万元；4.污水收集处理等配套设施（10万元/项），投入10万元；5.购置茶叶精制加工设备，含：茶饼357克饼气压机需要2台（单价4.5万元/台），茶砖压制气压机1台（单价7.5万元/台），龙珠气压机1台（单价12.6万元/台），小饼气压机1台（单价12.6万元/台），小方片气压机1台（单价12.6万元/台），烘烤机1台（单价6万元/台），投入60.3万元。    项目建设后，产权归村集体所有，通过“村党组织+村集体经济股份合作联社+合作社+直播团队+农户”模式运行，带动1.2万亩茶产业联动发展，并提供30余个长期工作岗位和全年零星采茶用工800余个，收益用于巩固拓展脱贫攻坚成果，增加脱贫群众收入，壮大村集体经济，预计受益555户2008人，其中脱贫人口和监测对象56户201人。</t>
  </si>
  <si>
    <t>忙开村那落自然村</t>
  </si>
  <si>
    <t>2024年沙河乡忙开村那落自然村民族村寨旅游提升项目</t>
  </si>
  <si>
    <t>1.新建旅游公厕一座50平方米，单价3500元/平方米，计划投资17.5万元。2.种植山地西瓜65亩，每亩土地流转费1500元/年，种植费用3500元/亩（含种苗、人工、肥料、机械使用），计划投资12.5万元。</t>
  </si>
  <si>
    <t>2024年沙河乡忙开村那落自然村民族手工业融合创新发展项目</t>
  </si>
  <si>
    <t>庭院特色手工</t>
  </si>
  <si>
    <t>改造建设忙开村那落自然村傣族传统土陶、漆器传承制作销售工作站80平方米，单价2500元/平方米，计划投资20万元。</t>
  </si>
  <si>
    <t>双江县大文乡人民政府</t>
  </si>
  <si>
    <t xml:space="preserve">大文村
大梁子村               
户那村                    清平村                
太平村                       邦烘村                     </t>
  </si>
  <si>
    <t>2024年大文乡烤烟产业发展项目</t>
  </si>
  <si>
    <t xml:space="preserve">                                  
1.老烤房修缮100座，其中清平村30座，户那村40座，太平村20座，邦烘村10座，5000元/座，投入50万元；                               2.烤烟基地产业便道（砂石垫层20cm）建设，清平村4km，太平村3km，邦烘村3km，共10km，35000㎡，50元/㎡，投入175万元。项目建成后依托致富带头人+党组织+企业+农户的形式，带动地方烤烟产业发展，推进乡村振兴。</t>
  </si>
  <si>
    <t>赵舒瑜</t>
  </si>
  <si>
    <t>大文村郑家自然村</t>
  </si>
  <si>
    <t>大文乡大文村郑家自然村民族团结进步示范村项目</t>
  </si>
  <si>
    <t>1.产业机耕道建设5600平方米，计划投入少数民族发展资金28万元；
2.茶叶提质改造123亩，单价2600元/亩，计划投入少数民族发展资金32万元；
3.路基建设408m³，混凝土挡墙720元/m³，计划投入少数民族发展资金29.412万元；         
4.盖板排污沟及配套设施23米，单价560元/米，计划投入少数民族发展资金1.288万元；
5.安装村组道路护栏333米，单价280元/米，计划投入少数民族发展资金9.3万元。</t>
  </si>
  <si>
    <t>户那村老寨自然村</t>
  </si>
  <si>
    <t>大文乡户那村老寨自然村民族团结进步示范村项目</t>
  </si>
  <si>
    <t>1.烤烟种植基地产业机耕道建设9100平方米；2.茶叶提质改造75亩；3.串户路建设2188平方米。</t>
  </si>
  <si>
    <t>大南矮村大南矮自然</t>
  </si>
  <si>
    <t>大文乡大南矮村大南矮自然村民族团结进步示范村项目</t>
  </si>
  <si>
    <t>1.串户路建设825平方米，计划投入少数民族发展资金8万元；
2.路基建设100立方米，计划投入少数民族发展资金6.8万元；
3.盖板排污沟及配套设施建设300米，计划投入少数民族发展资金15万元；
4.产业机耕道建设13000平方米，计划投入少数民族发展资金70.2万元。</t>
  </si>
  <si>
    <t>忙冒村小忙来自然村</t>
  </si>
  <si>
    <t>大文乡忙冒村小忙来自然村民族团结进步示范村项目</t>
  </si>
  <si>
    <t>1.串户路建设2188平方米，计划投入少数民族发展资金35万元；
2.茶叶提质改造100亩，计划投入少数民族发展资金26万元；
3.产业机耕道建设7800平方米，计划投入少数民族发展资金39元。</t>
  </si>
  <si>
    <t>双江县忙糯乡人民政府</t>
  </si>
  <si>
    <t>邦界村、滚岗村、富王村</t>
  </si>
  <si>
    <t>2024年忙糯乡核心烟区提质改造项目</t>
  </si>
  <si>
    <t>稳定核心烟区烤烟生产基础设施建设，巩固提升1个千亩村（南骂河村），新增打造三个千亩村（邦界村、滚岗村、富王村）：1.忙糯乡烟区新建产业道路60公里，1.1万元/公里，计划投入资金66万元；2.新建烟区三面光灌溉引水渠4公里，36万元/公里，计划投入资金144万元；3.老烤房修缮改造69座，5000元/座（主要有老设备的拆除、新设备的安装及调试、加热室的修复、编烟棚修复等工作），计划投入资金34.5万元。依托致富带头人+党组织+企业+农户的形式，促进产业发展、群众增收。</t>
  </si>
  <si>
    <t>保江</t>
  </si>
  <si>
    <t>忙糯村</t>
  </si>
  <si>
    <t>忙糯乡池塘村烤烟产业发展提升项目</t>
  </si>
  <si>
    <t>1.新建池塘自然村烤烟产业便道10公里，1.2万元/公里，计划投入资金12万元；2.铺设烟区灌溉管道2000米，360元/米，计划投入资金72万元；3.新建便民公厕30平方米，3200元/平方米，计划投入资金10.5万元；4.新建池塘自然村混凝土硬板路900米，160元/米，计划投入资金14.4万元；5.烤烟种植区地力配肥提升300亩，350元/平方米，计划投入资金10.5万元；6.新建河道除险挡墙280立方米，500元/立方米，计划投入资金14万元。通过实施池塘村烤烟产业烤烟发展建设项目，依托致富带头人+党组织+企业+农户的形式，促进烤烟质量提升、种烟群众增收。</t>
  </si>
  <si>
    <t>巴哈、邦界、南亢、清平、邦烘、章外村</t>
  </si>
  <si>
    <t>忙糯乡巴哈村等6个村蔬菜冷链集散中心建设项目</t>
  </si>
  <si>
    <t>新型农村集体经济发展项目</t>
  </si>
  <si>
    <t xml:space="preserve">1.新建1000㎡钢架大棚结构厂区及200㎡蔬菜分拣车间，概算投资180万元；2.新建蔬菜自动清洗链，概算投资83万元；3.新建蔬菜冷库400m³，概算投资100万元；4.购置康瑞达1100型蔬菜真空封装机2台，概算投资20万元；
5.配套地磅秤，概算投资10万元；6.厂内地坪硬化1000㎡，概算投资17万元；7.集散区消防及照明等配套附属设施，概算投资10万元。依托致富带头人+村集体+农户的形式，增加群众生产收入， 以上投入资金建设项目完成后，按各村投入资金比例进行确权登记并纳入村集体资产进行管理，其中：巴哈村16.67%、邦界村16.67%、南亢村16.67%、清平村16.67%、邦烘村16.67%、章外村16.67%。  </t>
  </si>
  <si>
    <t>双江县邦丙乡人民政府</t>
  </si>
  <si>
    <t>丫口村</t>
  </si>
  <si>
    <t>丫口村烤烟种植基地建设</t>
  </si>
  <si>
    <t>1.土地整形600亩，单价800元/亩，预计投入48万元；2.新建灌溉沟渠，埋设2公里PE200管，单价35万/公里，预计投入70万元；3.邦丙大河至小田坝灌溉沟渠混凝土浇筑40m³的拦水坝，单价850元/m³，预计投入3.4万元；4.新建沉砂池一座（1.6*1.6*1），单价1200元/m³，预计投入0.3万元；5.修建灌溉沟渠1000米，单价500元/米，预计投入50万元。该项目实施后，依托致富带头人+党组织+企业+农户的形式，促进群众增收。</t>
  </si>
  <si>
    <t>李晨旭</t>
  </si>
  <si>
    <t>南协村    丫口村    邦丙村    南直村</t>
  </si>
  <si>
    <t>邦丙乡烤烟产业发展项目</t>
  </si>
  <si>
    <t>烤房修缮。1.烤房修缮7群，房顶漏水单价9000元/群，预计投入6.3万元；烤房漏气单价6000元/群，预计投入4.2万元；2.更换烤房门10群60座，单价1500元/座，预计投入9万元；3.更换后备电源10群，单价2.4万元/群，预计投入24万元；4.更换烤房电路5群，单价5000元/群，预计投入2.5万元；5.修缮编烟棚2群，单价2万元/群，预计投入4万元。项目实施后，依托致富带头人+党组织+企业+农户的形式，促进农户增收。</t>
  </si>
  <si>
    <t>邦况村    忙安村    南协村</t>
  </si>
  <si>
    <t>双江自治县邦丙乡甘蔗定点剥叶与青储饲料加工建设项目</t>
  </si>
  <si>
    <t>在邦丙乡邦况、忙安、南协村投入560万元，实施双江自治县邦丙乡甘蔗定点剥叶与青储饲料加工建设项目。建设内容：1.新建青储饲料收购、加工站3座（含厂房、地坪硬化、公厕、电力、过磅秤、管理用房及发酵池），投入240万元（80万元/座×3座）；2.购买甘蔗剥叶机20台，投入100万元（5万元/台×20台）；3.购买青储饲料加工设备（发酵剂、喷菌液、玉米骨头粉碎机、青储饲料粉碎机、搅拌机、取料机、打捆包膜一体机），投入120万元。</t>
  </si>
  <si>
    <t>双江县勐库华侨管理区</t>
  </si>
  <si>
    <t>2024年华侨管理区精品示范村建设项目</t>
  </si>
  <si>
    <t>修建产业灌溉沟渠总长3.58公里，其中修缮1公里，新建2.58公里，灌溉面积960亩。</t>
  </si>
  <si>
    <t>双江县农业农村局</t>
  </si>
  <si>
    <t>双江自治县2024年甘蔗产业发展项目</t>
  </si>
  <si>
    <t>全县计划实施土地改良（小改大、坡改梯）10000亩，其中勐勐镇2700亩、勐库镇400亩、沙河乡2800亩大文乡2900亩、邦丙乡1200亩。项目总投资800万元，其中：申请乡村振兴有效衔接资金400万元，制糖企业自筹400万元。</t>
  </si>
  <si>
    <t>杨绍尧</t>
  </si>
  <si>
    <t>四乡两镇绿色咖啡基地建设村，荣康达咖啡生产企业</t>
  </si>
  <si>
    <t>双江自治县2024年咖啡绿色基地建设项目</t>
  </si>
  <si>
    <t>1、提升荣康达精品咖啡庄园产业道路提质建设，咖啡体验区提升道路建设总长度1.2公里，计划建设4米宽砂石路面，排水系统搭配设施的咖啡产业路。每公里30万元，计划投资36万元。2、逐年加大全具咖啡产业基地绿色防控技术推广，面积5000亩，布置太阳能杀虫灯100盏，每盏3000元，计划投资30万元。计划相对连片咖啡基地布防控粘虫板2500亩，每亩30张，每张1元，计划投资7.5万元。3、加强联农带农发展模式，在与耕地保护政策不相矛盾及咖农自愿发展前提下，建议发展咖啡十像胶，咖啡十坚果，咖啡十香蕉等模式，计划发展咖啡套种面积1300亩，采取政府支持，企业帮扶，群众自筹(种苗补助)方式，计划补助咖啡种苗35万元（每亩补助270株，每周株补助1元），5，科技培训5场次300人，投资3.2万元。实现巩固提升发展双江县咖啡面积达20000亩目标。</t>
  </si>
  <si>
    <t>双江自治县2024年水稻旱作项目</t>
  </si>
  <si>
    <t>在全县 6 乡（镇）开展水稻旱作 2800 亩，其中：勐勐镇 200 亩、勐库镇 400 亩、沙河乡 1000 亩、大文乡 800 亩、忙糯乡 200 亩及邦丙乡 200 亩。</t>
  </si>
  <si>
    <t>2024年小额信贷贴息项目</t>
  </si>
  <si>
    <t>小额贷款贴息</t>
  </si>
  <si>
    <t>持续加大小额信贷政策宣传力度，充分发掘放贷潜力，对符合申请贷款、续贷展期等条件的脱贫户和边缘易致贫户及时给予信贷支持，做到应贷尽贷。符合条件的按照基准利率据实全额给予贴息，贴息期限为3年。计划贴息500户。通过实施小额信贷贴息项目，依托致富带头人+党组织+企业+农户的形式，发展产业，促进农户增收。</t>
  </si>
  <si>
    <t>双江县林业和草原局</t>
  </si>
  <si>
    <t>双江自治县2024年国有勐峨欠发达林场巩固提升发展项目</t>
  </si>
  <si>
    <t>实施林产业苗木培育面积25 亩 ( 以株折亩)，培育苗木 11.4 万株，其中: 冬樱花 4.4 万株、蓝花楹3 万株、肉桂2 万株，罗汉松1万株、紫薇 1万株。80 亩保障性苗圃浇水、除草、施肥、病虫害防治等管护。</t>
  </si>
  <si>
    <t>郭忠生</t>
  </si>
  <si>
    <t>2024年木本油料提质增效示范基地建设项目</t>
  </si>
  <si>
    <t>一是2024年在双江自治县邦丙乡、勐勐镇和沙河乡建设临沧坚果提质增效示范基地60个471亩。其中：市级核心示范基地2个250亩；县级示范基地3个56亩；乡级示范基地18个54亩；村级示范基地7个21亩；科技服务队员示范基地30个90亩。在全县示范基地涉及的7个村，每个村辐射推广30亩，示范基地辐射推广面积210亩。二是2025年在双江自治县邦丙乡、勐勐镇、沙河乡、勐库镇、大文乡、忙糯乡和双江农场建设临沧坚果提质增效示范基地128个685亩（含2024年示范基地）。其中：市级核心示范基地2个250亩；县级示范基地3个56亩；乡级示范基地18个54亩；村级示范基地36个108亩；科技服务队员示范基地69个217亩。三是按照临沧坚果提质增效技术规程1.0修订版，购买“落头开心”修剪工具、“营养补充”根施肥料、保花保果药（肥）剂、开展保花保果无人机防治费及购买药品发放、开展示范基地测产电子秤、钢卷尺、配药注射器、板夹等易耗物资。项目总投资68万元，其中：财政衔接资金50万元，县级自筹资金18万元。</t>
  </si>
  <si>
    <t>双江县地方产业发展服务中心</t>
  </si>
  <si>
    <t>双江自治县2024年烤烟发展项目</t>
  </si>
  <si>
    <t>1.稳定核心烟区建设，巩固提升3个万担乡（沙河乡、勐勐镇、忙糯乡）、8个千亩村（下巴哈村、布京村、营盘村、邦迈村、章外村、南骂河村、户那村、南协村），新增打造3个千亩村（邦界村、滚岗村、富王村）；2.计划老烤房烘烤设备改建生物质内置式新能源烤房项目269座（勐勐镇7座、忙糯乡69座、邦丙乡29座、大文乡105座、沙河59座），建设内容主要有老设备的拆除、新设备的安装及调试、加热室的修复、烧火过道雨棚加长、燃料储存室、左右清灰门的采购及安装、建筑垃圾的清除、施工过程影像图片资料收集等工作；3.烤烟生产抗旱（烤烟大田移栽期间对抗旱池膜、水袋、塑料管材、抽水机等抗旱物资采购补助）及灾害应急（烟区遭受自然灾害，导致烟路塌方、烤房损毀、后备电源等抢险应急资金）。依托致富带头人+党组织+企业+农户的形式，促进烤烟种植农户增加收入，加快推进乡村振兴。</t>
  </si>
  <si>
    <t>吴文达</t>
  </si>
  <si>
    <t>平掌村</t>
  </si>
  <si>
    <t>2024年沙河乡平掌村精品示范村建设项目</t>
  </si>
  <si>
    <t>在平掌村投入100万元实施平掌村精品示范村建设项目。1.计划投资65万元建设平掌村养牛小区至大团山机耕路9286平方米（70元/平方米）；2.投资35万元，建设平掌一组水泥路1750平方米（200元/平方米）。</t>
  </si>
  <si>
    <t>南榔村</t>
  </si>
  <si>
    <t>双江自治县邦丙乡南榔村2024年以工代赈项目</t>
  </si>
  <si>
    <t>该项目主要建设挡墙400立方米，单价700元/立方米，概算投资28万元；村内道路建设2000平方米（合计长1千米，宽2米），单价200元/平方米，概算投资40万元，出村道路硬化3200平方米（长800米、宽4米），单价100万元/千米，概算投资80万元；建设养殖圈舍600平方米（养猪），单价1100元/平方米，概算投资66万元；建设姬松茸钢架大棚15个，出菇面积12150平方米，单价8万元/个，概算投资120万元；建设砂石路面产业路1000米，（含边沟建设，路面为砂石路面，宽3.5米)，单价440元/米，概算投资44万元。工程其他概算投资8万元，主要由工程勘察费、工程设计费、工程监理费等其他费用组成。</t>
  </si>
  <si>
    <t>二、就业项目</t>
  </si>
  <si>
    <t>双江县人社局</t>
  </si>
  <si>
    <t>监测帮扶对象公益性岗位</t>
  </si>
  <si>
    <t>就业项目</t>
  </si>
  <si>
    <t>计划在全县4乡2镇开发乡村公益性岗位50人，人均月工资800元。</t>
  </si>
  <si>
    <t>非产业项目</t>
  </si>
  <si>
    <t>浦文才</t>
  </si>
  <si>
    <t>外出务工脱贫劳动力（含监测帮扶对象）稳定就业</t>
  </si>
  <si>
    <t>计划在全县4乡2镇脱贫人口（含监测帮扶对象）省外务工人员给予交通补助2600人，人均1000元。</t>
  </si>
  <si>
    <t>农村劳动力职业技能培训项目</t>
  </si>
  <si>
    <t>对2000名双江农村户籍脱贫户及边缘易致贫户劳动力人口开展职业技能培训，学校现有17个专业涉及职业技能培训工种324个，计划培训23期。具体培训工种及培训期数以实际动员培训人员需求及报名情况为准。初步名额分配为勐勐镇615人次、勐库镇215人次、沙河乡215人次、忙糯乡513人次、大文乡213人次、邦丙乡213人次、勐库华侨管理区5人次、双江农场管理委员会5人次、其它人员6人次，具体培训人数以各乡（镇）、村委（社区）动员情况及实际报名参训为准。</t>
  </si>
  <si>
    <t>三、乡村建设行动</t>
  </si>
  <si>
    <t>同化</t>
  </si>
  <si>
    <t>勐勐镇2024年农村公厕建设项目</t>
  </si>
  <si>
    <t>农村卫生厕所改造（户用、公共厕所）</t>
  </si>
  <si>
    <t xml:space="preserve">
在同化村新建砖混结构水冲式公厕10幢，每幢约22平方米（4400元/平方米）计划投资100万元。</t>
  </si>
  <si>
    <t>非常产业项目</t>
  </si>
  <si>
    <t>彝家村</t>
  </si>
  <si>
    <t>双江县勐勐镇彝家村大寨道班梁子上寨集中安置区以奖代补项目</t>
  </si>
  <si>
    <t>“一站式”社区综合服务设施建设</t>
  </si>
  <si>
    <t>彝家村大寨道班梁子上寨集中安置区“一站式”社区服务站修缮200平方米，计划投资14万元，粮食晒场修缮约300平方米，计划投资6万元。</t>
  </si>
  <si>
    <t>大荒田村、千蚌村</t>
  </si>
  <si>
    <t>2024年勐勐镇农村人饮改造工程</t>
  </si>
  <si>
    <t>农村供水保障设施建设</t>
  </si>
  <si>
    <t>（一）大荒田村饮水工程。新建50m³蓄水池1座，20m³分水池2座，净水系统1处；5m³沉沙池1座，冲沙排水沟20m；安装PE110管200m，PE63管1200m。（二）千蚌村饮水改造工程。改造安装萨拉河组饮水入户管道Φ32PE80级300米，Φ20PE80级1000米及水表、龙头（含配件）；改造安装忙品自然村饮水入户管道Φ40PE80级1500米，Φ50PE80级500米，Φ25PE80级1550米，Φ20PE80级800米及水表（含配件）。</t>
  </si>
  <si>
    <t>大文村</t>
  </si>
  <si>
    <t>大文乡大文村污水处理管网建设项目</t>
  </si>
  <si>
    <t>农村污水治理</t>
  </si>
  <si>
    <t xml:space="preserve">1.建设DN500污水管（钢带管）680米，DN400污水管（钢带管）880米，DN300污水管（钢带管）600米，建设检查井30个，共投入95.2万元，
2.混凝土路面恢复9600平方米（200cm厚），投入192万元；
</t>
  </si>
  <si>
    <t>大文乡大文村污水处理站及配套设施项目</t>
  </si>
  <si>
    <t>1.建设DN500污水管（钢带管）800米，450元/m。投入36万元；2.站区毛石混凝土挡墙960m³，650元/m³，投入62.4万元；3.污水处理一体化设备基础1座（C30钢筋混凝土），投入7.2万元；4.格栅渠、沉砂池、调节池及污泥池1座，投入34.4万元。</t>
  </si>
  <si>
    <t>忙糯乡忙糯村忙糯自然村宜居宜业和美示范村建设项目</t>
  </si>
  <si>
    <t>村容村貌提升</t>
  </si>
  <si>
    <t>1.人居环境提升类: 修缮维护及改扩建忙糯自然村焚烧炉)房 400 平方米，71万元;忙糯自然村民居内外墙面风貌提升 5000平方米，120 万元;忙糯自然村排污管道改造并网 4200 米，126万元;忙糯自然村农户粪池改造 2600 平方米，57.2 万元;忙糯自然村污水沉积池 1座 12 万元。
2.集体经济增收类: 忙糯自然村有机茶叶认证 3500 亩，42万元;忙糯自然村能繁畜牧养殖技能培训 900 人次，9 万元;扶持养牛大户1户，10 万元。
3.民族特色品牌打造类: 忙糯自然村农特产品交易中心 180平方米，63 万元;农耕文化观光通道 1600 米，80 万元;公厕改造2座，12 万元。
4.配套基础设施类: 公共洗手台 4 座，4 万元。</t>
  </si>
  <si>
    <t>忙糯村忙糯自然村</t>
  </si>
  <si>
    <t>忙糯乡忙糯自然村人居环境提升（污水）建设项目</t>
  </si>
  <si>
    <t>1.忙糯自然村街面雨污分流改造管网3202米（DN400螺旋波纹管），68.2万元；2.群众入户排污管并网改造5013米（DN300螺旋波纹管），74.7万元；3.建设污水观察井15座、沉沙井15座，15万元；4.破损排污沟修缮2000米，72万元；5.购置一体化碳钢竖流式斜管沉淀池17座，71.4万元。</t>
  </si>
  <si>
    <t>邦丙村</t>
  </si>
  <si>
    <t>邦丙乡邦丙自然村排污工程建设项目</t>
  </si>
  <si>
    <t>邦丙乡邦丙村自然村排污工程建设项目，投入资金300万元。建设内容：1.建设排污主管网DN400带钢丝管1600米，单价1000元/米，预计投入资金160万元；2.建设排污岔管DN300带钢丝管1200米，单价900元/米，预计投入资金108万元；3.建设检查井150座，单价1600元/座，预计投入资金24万元；4.建设沉淀池160个（50*50），单价500元/个，预计投入资金8万元。项目过程中包含管道土方开挖、管道回填、路面恢复等工程。</t>
  </si>
  <si>
    <t>邦丙乡邦丙村
邦丙自然村排污新增工程建设项目</t>
  </si>
  <si>
    <t>1.村庄排污管网建设，投入资金77万元。新建排污管网DN300带钢中空缠绕管200米，单价650元/米，投入资金13万元；新建排污管网DN500带钢中空缠绕管687.5米，单价800元/米，投入资金55万元；新建塑料检查井45座，单价2000元/座，投入资金9万元；
2.污水处理厂区建设，投入资金33万元。新建药剂房一栋，框架结构60平方米，单价3000元/平方米，投入资金18万元；新建检测房一栋，框架结构50平方米，单价3000元/平方米，投入资金15万元。</t>
  </si>
  <si>
    <t>2024年农村人居环境提升“一事一议以奖代补”项目</t>
  </si>
  <si>
    <t>充分激发群众内生动力，购买型号为 PO32.5普通硅酸盐水泥 2000吨，因地制宜实施进村入户道路硬化、畜禽粪污收集池建设、生活污水处理设施、垃圾池建设、粮食晒场建设等农村公益设施建设，逐步补齐农村人居环境短板。</t>
  </si>
  <si>
    <t>四、巩固三保障成果</t>
  </si>
  <si>
    <t>双江县教体局</t>
  </si>
  <si>
    <t>2024年雨露计划项目</t>
  </si>
  <si>
    <t>享受“雨露计划”职业教育补助</t>
  </si>
  <si>
    <t>实施雨露计划职业教育项目，接受全日制职业高中中等职业教育的学生按3000元/人/年的标准进行补助，2024年春季学期计划补助95人14.25万元、秋季学期计划补助100人15万元；接受全日制普通中专、技工院校中等职业教育的学生按4000元/人年的标准进行补助，2024年春季学期计划补助65人13万元、秋季学期计划补助70人14万元；接受全日制普通大专、高职院校、技师学院、职业本科院等高等职业教育的学生按5000元/人/年的标准进行补助，2024年春季学期计划补助185人46.25万元、秋季学期计划补助190人47.5万元；2024年春季学期、秋季学期两个学期计划补助705人次。</t>
  </si>
  <si>
    <t>靳鹏</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</si>
</sst>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b/>
      <sz val="28"/>
      <color theme="1"/>
      <name val="宋体"/>
      <charset val="134"/>
      <scheme val="minor"/>
    </font>
    <font>
      <sz val="11"/>
      <color theme="1"/>
      <name val="仿宋_GB2312"/>
      <charset val="134"/>
    </font>
    <font>
      <sz val="11"/>
      <color theme="1"/>
      <name val="宋体"/>
      <charset val="134"/>
    </font>
    <font>
      <sz val="11"/>
      <name val="宋体"/>
      <charset val="134"/>
    </font>
    <font>
      <sz val="11"/>
      <name val="Courier New"/>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thin">
        <color auto="1"/>
      </left>
      <right style="thin">
        <color auto="1"/>
      </right>
      <top style="thin">
        <color auto="1"/>
      </top>
      <bottom style="thin">
        <color auto="1"/>
      </bottom>
      <diagonal/>
    </border>
    <border>
      <left style="thin">
        <color indexed="0"/>
      </left>
      <right style="thin">
        <color indexed="0"/>
      </right>
      <top style="thin">
        <color indexed="0"/>
      </top>
      <bottom style="thin">
        <color indexed="0"/>
      </bottom>
      <diagonal/>
    </border>
    <border>
      <left/>
      <right/>
      <top style="thin">
        <color auto="1"/>
      </top>
      <bottom style="thin">
        <color auto="1"/>
      </bottom>
      <diagonal/>
    </border>
    <border>
      <left/>
      <right/>
      <top/>
      <bottom style="medium">
        <color rgb="FF000000"/>
      </bottom>
      <diagonal/>
    </border>
    <border>
      <left/>
      <right style="medium">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1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3" applyNumberFormat="0" applyFill="0" applyAlignment="0" applyProtection="0">
      <alignment vertical="center"/>
    </xf>
    <xf numFmtId="0" fontId="13" fillId="0" borderId="13" applyNumberFormat="0" applyFill="0" applyAlignment="0" applyProtection="0">
      <alignment vertical="center"/>
    </xf>
    <xf numFmtId="0" fontId="14" fillId="0" borderId="14" applyNumberFormat="0" applyFill="0" applyAlignment="0" applyProtection="0">
      <alignment vertical="center"/>
    </xf>
    <xf numFmtId="0" fontId="14" fillId="0" borderId="0" applyNumberFormat="0" applyFill="0" applyBorder="0" applyAlignment="0" applyProtection="0">
      <alignment vertical="center"/>
    </xf>
    <xf numFmtId="0" fontId="15" fillId="3" borderId="15" applyNumberFormat="0" applyAlignment="0" applyProtection="0">
      <alignment vertical="center"/>
    </xf>
    <xf numFmtId="0" fontId="16" fillId="4" borderId="16" applyNumberFormat="0" applyAlignment="0" applyProtection="0">
      <alignment vertical="center"/>
    </xf>
    <xf numFmtId="0" fontId="17" fillId="4" borderId="15" applyNumberFormat="0" applyAlignment="0" applyProtection="0">
      <alignment vertical="center"/>
    </xf>
    <xf numFmtId="0" fontId="18" fillId="5" borderId="17" applyNumberFormat="0" applyAlignment="0" applyProtection="0">
      <alignment vertical="center"/>
    </xf>
    <xf numFmtId="0" fontId="19" fillId="0" borderId="18" applyNumberFormat="0" applyFill="0" applyAlignment="0" applyProtection="0">
      <alignment vertical="center"/>
    </xf>
    <xf numFmtId="0" fontId="20" fillId="0" borderId="1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27">
    <xf numFmtId="0" fontId="0" fillId="0" borderId="0" xfId="0">
      <alignment vertical="center"/>
    </xf>
    <xf numFmtId="0" fontId="0" fillId="0" borderId="0" xfId="0" applyAlignment="1">
      <alignment vertical="center" wrapText="1"/>
    </xf>
    <xf numFmtId="0" fontId="0" fillId="0" borderId="0" xfId="0" applyAlignment="1">
      <alignment horizontal="center"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3" fillId="0" borderId="5" xfId="0" applyFont="1" applyBorder="1" applyAlignment="1">
      <alignment horizontal="justify" vertical="center" wrapText="1"/>
    </xf>
    <xf numFmtId="0" fontId="3" fillId="0" borderId="5" xfId="0" applyFont="1" applyBorder="1" applyAlignment="1">
      <alignment horizontal="center" vertical="center" wrapText="1"/>
    </xf>
    <xf numFmtId="0" fontId="2" fillId="0" borderId="6" xfId="0" applyFont="1" applyBorder="1" applyAlignment="1">
      <alignment horizontal="left" vertical="center" wrapText="1"/>
    </xf>
    <xf numFmtId="0" fontId="3" fillId="0" borderId="6" xfId="0" applyFont="1" applyBorder="1" applyAlignment="1">
      <alignment horizontal="center" vertical="center" wrapText="1"/>
    </xf>
    <xf numFmtId="0" fontId="4" fillId="0" borderId="7" xfId="0" applyFont="1" applyFill="1" applyBorder="1" applyAlignment="1">
      <alignment horizontal="center" vertical="center" wrapText="1"/>
    </xf>
    <xf numFmtId="0" fontId="4" fillId="0" borderId="7" xfId="0" applyFont="1" applyFill="1" applyBorder="1" applyAlignment="1">
      <alignment horizontal="left" vertical="center" wrapText="1"/>
    </xf>
    <xf numFmtId="0" fontId="5" fillId="0" borderId="8" xfId="0" applyFont="1" applyFill="1" applyBorder="1" applyAlignment="1">
      <alignment horizontal="center" vertical="center" wrapText="1"/>
    </xf>
    <xf numFmtId="0" fontId="5" fillId="0" borderId="8" xfId="0" applyFont="1" applyFill="1" applyBorder="1" applyAlignment="1">
      <alignment horizontal="center" vertical="center"/>
    </xf>
    <xf numFmtId="0" fontId="4" fillId="0" borderId="7" xfId="0" applyNumberFormat="1" applyFont="1" applyFill="1" applyBorder="1" applyAlignment="1">
      <alignment horizontal="center" vertical="center" wrapText="1"/>
    </xf>
    <xf numFmtId="0" fontId="4" fillId="0" borderId="9"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Border="1" applyAlignment="1">
      <alignment horizontal="center" vertical="center" wrapText="1"/>
    </xf>
    <xf numFmtId="0" fontId="2" fillId="0" borderId="11" xfId="0" applyFont="1" applyBorder="1" applyAlignment="1">
      <alignment horizontal="center" vertical="center" wrapText="1"/>
    </xf>
    <xf numFmtId="0" fontId="3" fillId="0" borderId="2" xfId="0" applyFont="1" applyBorder="1" applyAlignment="1">
      <alignment horizontal="justify" vertical="center" wrapText="1"/>
    </xf>
    <xf numFmtId="0" fontId="3" fillId="0" borderId="5" xfId="0" applyNumberFormat="1" applyFont="1" applyBorder="1" applyAlignment="1">
      <alignment horizontal="justify" vertical="center" wrapText="1"/>
    </xf>
    <xf numFmtId="0" fontId="3" fillId="0" borderId="5" xfId="0" applyNumberFormat="1"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58"/>
  <sheetViews>
    <sheetView tabSelected="1" workbookViewId="0">
      <selection activeCell="A1" sqref="$A1:$XFD1048576"/>
    </sheetView>
  </sheetViews>
  <sheetFormatPr defaultColWidth="9" defaultRowHeight="13.5"/>
  <cols>
    <col min="1" max="1" width="9" style="2"/>
    <col min="4" max="4" width="18.6666666666667" customWidth="1"/>
    <col min="6" max="6" width="61.1083333333333" customWidth="1"/>
    <col min="7" max="7" width="9.66666666666667"/>
    <col min="12" max="13" width="9" style="2"/>
  </cols>
  <sheetData>
    <row r="1" ht="52" customHeight="1" spans="1:16">
      <c r="A1" s="3" t="s">
        <v>0</v>
      </c>
      <c r="B1" s="3"/>
      <c r="C1" s="3"/>
      <c r="D1" s="3"/>
      <c r="E1" s="3"/>
      <c r="F1" s="3"/>
      <c r="G1" s="3"/>
      <c r="H1" s="3"/>
      <c r="I1" s="3"/>
      <c r="J1" s="3"/>
      <c r="K1" s="3"/>
      <c r="L1" s="3"/>
      <c r="M1" s="3"/>
      <c r="N1" s="3"/>
      <c r="O1" s="3"/>
      <c r="P1" s="3"/>
    </row>
    <row r="2" ht="100.05" customHeight="1" spans="1:16">
      <c r="A2" s="4" t="s">
        <v>1</v>
      </c>
      <c r="B2" s="5" t="s">
        <v>2</v>
      </c>
      <c r="C2" s="5" t="s">
        <v>3</v>
      </c>
      <c r="D2" s="5" t="s">
        <v>4</v>
      </c>
      <c r="E2" s="5" t="s">
        <v>5</v>
      </c>
      <c r="F2" s="5" t="s">
        <v>6</v>
      </c>
      <c r="G2" s="5" t="s">
        <v>7</v>
      </c>
      <c r="H2" s="6" t="s">
        <v>8</v>
      </c>
      <c r="I2" s="6"/>
      <c r="J2" s="5"/>
      <c r="K2" s="5" t="s">
        <v>9</v>
      </c>
      <c r="L2" s="5" t="s">
        <v>10</v>
      </c>
      <c r="M2" s="5" t="s">
        <v>11</v>
      </c>
      <c r="N2" s="7" t="s">
        <v>12</v>
      </c>
      <c r="O2" s="5" t="s">
        <v>13</v>
      </c>
      <c r="P2" s="5" t="s">
        <v>14</v>
      </c>
    </row>
    <row r="3" ht="14.25" spans="1:16">
      <c r="A3" s="4"/>
      <c r="B3" s="5"/>
      <c r="C3" s="5"/>
      <c r="D3" s="5"/>
      <c r="E3" s="5"/>
      <c r="F3" s="5"/>
      <c r="G3" s="5"/>
      <c r="H3" s="7" t="s">
        <v>15</v>
      </c>
      <c r="I3" s="7" t="s">
        <v>16</v>
      </c>
      <c r="J3" s="7"/>
      <c r="K3" s="5"/>
      <c r="L3" s="5"/>
      <c r="M3" s="5"/>
      <c r="N3" s="23"/>
      <c r="O3" s="5"/>
      <c r="P3" s="5"/>
    </row>
    <row r="4" ht="14.25" spans="1:16">
      <c r="A4" s="4"/>
      <c r="B4" s="5"/>
      <c r="C4" s="5"/>
      <c r="D4" s="5"/>
      <c r="E4" s="5"/>
      <c r="F4" s="5"/>
      <c r="G4" s="5"/>
      <c r="H4" s="8"/>
      <c r="I4" s="8"/>
      <c r="J4" s="8"/>
      <c r="K4" s="5"/>
      <c r="L4" s="5"/>
      <c r="M4" s="5"/>
      <c r="N4" s="8"/>
      <c r="O4" s="5"/>
      <c r="P4" s="5"/>
    </row>
    <row r="5" ht="15.9" customHeight="1" spans="1:16">
      <c r="A5" s="9" t="s">
        <v>17</v>
      </c>
      <c r="B5" s="9"/>
      <c r="C5" s="9"/>
      <c r="D5" s="9"/>
      <c r="E5" s="9"/>
      <c r="F5" s="9"/>
      <c r="G5" s="10">
        <f>G6+G42+G46+G57</f>
        <v>7606</v>
      </c>
      <c r="H5" s="11">
        <f>H6+H42+H46+H57</f>
        <v>5478</v>
      </c>
      <c r="I5" s="11">
        <f>I6+I42+I46+I57</f>
        <v>1770</v>
      </c>
      <c r="J5" s="10">
        <f>J6+J42+J46+J57</f>
        <v>30</v>
      </c>
      <c r="K5" s="10"/>
      <c r="L5" s="11"/>
      <c r="M5" s="11"/>
      <c r="N5" s="10"/>
      <c r="O5" s="10"/>
      <c r="P5" s="10"/>
    </row>
    <row r="6" ht="15.9" customHeight="1" spans="1:16">
      <c r="A6" s="9" t="s">
        <v>18</v>
      </c>
      <c r="B6" s="12"/>
      <c r="C6" s="12"/>
      <c r="D6" s="10"/>
      <c r="E6" s="10"/>
      <c r="F6" s="10"/>
      <c r="G6" s="11">
        <f>SUM(G7:G41)</f>
        <v>5459.5</v>
      </c>
      <c r="H6" s="11">
        <f>SUM(H7:H41)</f>
        <v>4111</v>
      </c>
      <c r="I6" s="11">
        <f>SUM(I7:I41)</f>
        <v>1030.5</v>
      </c>
      <c r="J6" s="11">
        <f>SUM(J7:J41)</f>
        <v>30</v>
      </c>
      <c r="K6" s="10"/>
      <c r="L6" s="11"/>
      <c r="M6" s="11"/>
      <c r="N6" s="24"/>
      <c r="O6" s="24"/>
      <c r="P6" s="24"/>
    </row>
    <row r="7" s="1" customFormat="1" ht="95.25" spans="1:16">
      <c r="A7" s="13">
        <v>1</v>
      </c>
      <c r="B7" s="14" t="s">
        <v>19</v>
      </c>
      <c r="C7" s="14" t="s">
        <v>20</v>
      </c>
      <c r="D7" s="14" t="s">
        <v>21</v>
      </c>
      <c r="E7" s="14" t="s">
        <v>22</v>
      </c>
      <c r="F7" s="15" t="s">
        <v>23</v>
      </c>
      <c r="G7" s="14">
        <v>212.5</v>
      </c>
      <c r="H7" s="11">
        <v>172.5</v>
      </c>
      <c r="I7" s="11">
        <v>40</v>
      </c>
      <c r="J7" s="10"/>
      <c r="K7" s="10" t="s">
        <v>24</v>
      </c>
      <c r="L7" s="11" t="s">
        <v>25</v>
      </c>
      <c r="M7" s="11" t="s">
        <v>26</v>
      </c>
      <c r="N7" s="14" t="s">
        <v>19</v>
      </c>
      <c r="O7" s="24" t="s">
        <v>27</v>
      </c>
      <c r="P7" s="24"/>
    </row>
    <row r="8" s="1" customFormat="1" ht="81.75" spans="1:16">
      <c r="A8" s="13">
        <v>2</v>
      </c>
      <c r="B8" s="14" t="s">
        <v>19</v>
      </c>
      <c r="C8" s="14" t="s">
        <v>28</v>
      </c>
      <c r="D8" s="14" t="s">
        <v>29</v>
      </c>
      <c r="E8" s="16" t="s">
        <v>22</v>
      </c>
      <c r="F8" s="15" t="s">
        <v>30</v>
      </c>
      <c r="G8" s="14">
        <v>100</v>
      </c>
      <c r="H8" s="11">
        <v>60</v>
      </c>
      <c r="I8" s="11">
        <v>20</v>
      </c>
      <c r="J8" s="10"/>
      <c r="K8" s="10" t="s">
        <v>24</v>
      </c>
      <c r="L8" s="11" t="s">
        <v>25</v>
      </c>
      <c r="M8" s="11" t="s">
        <v>26</v>
      </c>
      <c r="N8" s="14" t="s">
        <v>19</v>
      </c>
      <c r="O8" s="25" t="s">
        <v>27</v>
      </c>
      <c r="P8" s="10"/>
    </row>
    <row r="9" s="1" customFormat="1" ht="108.75" spans="1:16">
      <c r="A9" s="13">
        <v>3</v>
      </c>
      <c r="B9" s="14" t="s">
        <v>19</v>
      </c>
      <c r="C9" s="14" t="s">
        <v>31</v>
      </c>
      <c r="D9" s="14" t="s">
        <v>32</v>
      </c>
      <c r="E9" s="16" t="s">
        <v>22</v>
      </c>
      <c r="F9" s="15" t="s">
        <v>33</v>
      </c>
      <c r="G9" s="14">
        <v>100</v>
      </c>
      <c r="H9" s="11">
        <v>100</v>
      </c>
      <c r="I9" s="11">
        <v>0</v>
      </c>
      <c r="J9" s="10"/>
      <c r="K9" s="10" t="s">
        <v>24</v>
      </c>
      <c r="L9" s="11" t="s">
        <v>25</v>
      </c>
      <c r="M9" s="11" t="s">
        <v>26</v>
      </c>
      <c r="N9" s="14" t="s">
        <v>19</v>
      </c>
      <c r="O9" s="25" t="s">
        <v>27</v>
      </c>
      <c r="P9" s="10"/>
    </row>
    <row r="10" s="1" customFormat="1" ht="68.25" spans="1:16">
      <c r="A10" s="13">
        <v>4</v>
      </c>
      <c r="B10" s="14" t="s">
        <v>19</v>
      </c>
      <c r="C10" s="14" t="s">
        <v>34</v>
      </c>
      <c r="D10" s="14" t="s">
        <v>35</v>
      </c>
      <c r="E10" s="16" t="s">
        <v>36</v>
      </c>
      <c r="F10" s="15" t="s">
        <v>37</v>
      </c>
      <c r="G10" s="14">
        <v>200</v>
      </c>
      <c r="H10" s="11">
        <v>200</v>
      </c>
      <c r="I10" s="11">
        <v>0</v>
      </c>
      <c r="J10" s="10"/>
      <c r="K10" s="10" t="s">
        <v>38</v>
      </c>
      <c r="L10" s="11" t="s">
        <v>39</v>
      </c>
      <c r="M10" s="11" t="s">
        <v>40</v>
      </c>
      <c r="N10" s="14" t="s">
        <v>19</v>
      </c>
      <c r="O10" s="25" t="s">
        <v>27</v>
      </c>
      <c r="P10" s="10"/>
    </row>
    <row r="11" s="1" customFormat="1" ht="41.25" spans="1:16">
      <c r="A11" s="13">
        <v>5</v>
      </c>
      <c r="B11" s="14" t="s">
        <v>19</v>
      </c>
      <c r="C11" s="14" t="s">
        <v>41</v>
      </c>
      <c r="D11" s="14" t="s">
        <v>42</v>
      </c>
      <c r="E11" s="16" t="s">
        <v>36</v>
      </c>
      <c r="F11" s="15" t="s">
        <v>43</v>
      </c>
      <c r="G11" s="14">
        <v>60</v>
      </c>
      <c r="H11" s="11">
        <v>30</v>
      </c>
      <c r="I11" s="11">
        <v>0</v>
      </c>
      <c r="J11" s="10">
        <v>30</v>
      </c>
      <c r="K11" s="10" t="s">
        <v>24</v>
      </c>
      <c r="L11" s="11" t="s">
        <v>25</v>
      </c>
      <c r="M11" s="11" t="s">
        <v>26</v>
      </c>
      <c r="N11" s="14" t="s">
        <v>19</v>
      </c>
      <c r="O11" s="25" t="s">
        <v>27</v>
      </c>
      <c r="P11" s="10"/>
    </row>
    <row r="12" s="1" customFormat="1" ht="108.75" spans="1:16">
      <c r="A12" s="13">
        <v>6</v>
      </c>
      <c r="B12" s="14" t="s">
        <v>44</v>
      </c>
      <c r="C12" s="14" t="s">
        <v>45</v>
      </c>
      <c r="D12" s="14" t="s">
        <v>46</v>
      </c>
      <c r="E12" s="17" t="s">
        <v>22</v>
      </c>
      <c r="F12" s="15" t="s">
        <v>47</v>
      </c>
      <c r="G12" s="14">
        <v>220</v>
      </c>
      <c r="H12" s="11">
        <v>115</v>
      </c>
      <c r="I12" s="11">
        <v>10</v>
      </c>
      <c r="J12" s="10"/>
      <c r="K12" s="10" t="s">
        <v>38</v>
      </c>
      <c r="L12" s="11" t="s">
        <v>39</v>
      </c>
      <c r="M12" s="26" t="s">
        <v>40</v>
      </c>
      <c r="N12" s="14" t="s">
        <v>44</v>
      </c>
      <c r="O12" s="10" t="s">
        <v>48</v>
      </c>
      <c r="P12" s="10"/>
    </row>
    <row r="13" s="1" customFormat="1" ht="68.25" spans="1:16">
      <c r="A13" s="13">
        <v>7</v>
      </c>
      <c r="B13" s="14" t="s">
        <v>44</v>
      </c>
      <c r="C13" s="14" t="s">
        <v>49</v>
      </c>
      <c r="D13" s="14" t="s">
        <v>50</v>
      </c>
      <c r="E13" s="17" t="s">
        <v>22</v>
      </c>
      <c r="F13" s="15" t="s">
        <v>51</v>
      </c>
      <c r="G13" s="14">
        <v>200</v>
      </c>
      <c r="H13" s="11">
        <v>106</v>
      </c>
      <c r="I13" s="11">
        <v>14</v>
      </c>
      <c r="J13" s="10"/>
      <c r="K13" s="10" t="s">
        <v>38</v>
      </c>
      <c r="L13" s="11" t="s">
        <v>39</v>
      </c>
      <c r="M13" s="26" t="s">
        <v>40</v>
      </c>
      <c r="N13" s="14" t="s">
        <v>44</v>
      </c>
      <c r="O13" s="10" t="s">
        <v>48</v>
      </c>
      <c r="P13" s="10"/>
    </row>
    <row r="14" s="1" customFormat="1" ht="54.75" spans="1:16">
      <c r="A14" s="13">
        <v>8</v>
      </c>
      <c r="B14" s="14" t="s">
        <v>44</v>
      </c>
      <c r="C14" s="14" t="s">
        <v>52</v>
      </c>
      <c r="D14" s="14" t="s">
        <v>53</v>
      </c>
      <c r="E14" s="17" t="s">
        <v>36</v>
      </c>
      <c r="F14" s="15" t="s">
        <v>54</v>
      </c>
      <c r="G14" s="14">
        <v>150</v>
      </c>
      <c r="H14" s="11">
        <v>100</v>
      </c>
      <c r="I14" s="11">
        <v>50</v>
      </c>
      <c r="J14" s="10"/>
      <c r="K14" s="10" t="s">
        <v>38</v>
      </c>
      <c r="L14" s="11" t="s">
        <v>39</v>
      </c>
      <c r="M14" s="26" t="s">
        <v>40</v>
      </c>
      <c r="N14" s="14" t="s">
        <v>44</v>
      </c>
      <c r="O14" s="10" t="s">
        <v>48</v>
      </c>
      <c r="P14" s="10"/>
    </row>
    <row r="15" s="1" customFormat="1" ht="41.25" spans="1:16">
      <c r="A15" s="13">
        <v>9</v>
      </c>
      <c r="B15" s="14" t="s">
        <v>44</v>
      </c>
      <c r="C15" s="14" t="s">
        <v>55</v>
      </c>
      <c r="D15" s="14" t="s">
        <v>56</v>
      </c>
      <c r="E15" s="17" t="s">
        <v>57</v>
      </c>
      <c r="F15" s="15" t="s">
        <v>58</v>
      </c>
      <c r="G15" s="14">
        <v>150</v>
      </c>
      <c r="H15" s="11">
        <v>110</v>
      </c>
      <c r="I15" s="11">
        <v>10</v>
      </c>
      <c r="J15" s="10"/>
      <c r="K15" s="10" t="s">
        <v>24</v>
      </c>
      <c r="L15" s="11" t="s">
        <v>25</v>
      </c>
      <c r="M15" s="11" t="s">
        <v>26</v>
      </c>
      <c r="N15" s="14" t="s">
        <v>44</v>
      </c>
      <c r="O15" s="10" t="s">
        <v>48</v>
      </c>
      <c r="P15" s="10"/>
    </row>
    <row r="16" s="1" customFormat="1" ht="41.25" spans="1:16">
      <c r="A16" s="13">
        <v>10</v>
      </c>
      <c r="B16" s="14" t="s">
        <v>44</v>
      </c>
      <c r="C16" s="14" t="s">
        <v>59</v>
      </c>
      <c r="D16" s="14" t="s">
        <v>60</v>
      </c>
      <c r="E16" s="17" t="s">
        <v>61</v>
      </c>
      <c r="F16" s="15" t="s">
        <v>62</v>
      </c>
      <c r="G16" s="14">
        <v>30</v>
      </c>
      <c r="H16" s="11">
        <v>30</v>
      </c>
      <c r="I16" s="11">
        <v>0</v>
      </c>
      <c r="J16" s="10"/>
      <c r="K16" s="10" t="s">
        <v>63</v>
      </c>
      <c r="L16" s="11" t="s">
        <v>25</v>
      </c>
      <c r="M16" s="11" t="s">
        <v>26</v>
      </c>
      <c r="N16" s="14" t="s">
        <v>44</v>
      </c>
      <c r="O16" s="10" t="s">
        <v>48</v>
      </c>
      <c r="P16" s="10"/>
    </row>
    <row r="17" s="1" customFormat="1" ht="95.25" spans="1:16">
      <c r="A17" s="13">
        <v>11</v>
      </c>
      <c r="B17" s="14" t="s">
        <v>64</v>
      </c>
      <c r="C17" s="14" t="s">
        <v>65</v>
      </c>
      <c r="D17" s="14" t="s">
        <v>66</v>
      </c>
      <c r="E17" s="17" t="s">
        <v>22</v>
      </c>
      <c r="F17" s="15" t="s">
        <v>67</v>
      </c>
      <c r="G17" s="14">
        <v>300</v>
      </c>
      <c r="H17" s="11">
        <v>250</v>
      </c>
      <c r="I17" s="11">
        <v>50</v>
      </c>
      <c r="J17" s="10"/>
      <c r="K17" s="10" t="s">
        <v>63</v>
      </c>
      <c r="L17" s="11" t="s">
        <v>25</v>
      </c>
      <c r="M17" s="11" t="s">
        <v>26</v>
      </c>
      <c r="N17" s="14" t="s">
        <v>64</v>
      </c>
      <c r="O17" s="10" t="s">
        <v>68</v>
      </c>
      <c r="P17" s="10"/>
    </row>
    <row r="18" s="1" customFormat="1" ht="216.75" spans="1:16">
      <c r="A18" s="13">
        <v>12</v>
      </c>
      <c r="B18" s="14" t="s">
        <v>64</v>
      </c>
      <c r="C18" s="14" t="s">
        <v>69</v>
      </c>
      <c r="D18" s="14" t="s">
        <v>70</v>
      </c>
      <c r="E18" s="17" t="s">
        <v>36</v>
      </c>
      <c r="F18" s="15" t="s">
        <v>71</v>
      </c>
      <c r="G18" s="14">
        <v>304.5</v>
      </c>
      <c r="H18" s="11">
        <v>200</v>
      </c>
      <c r="I18" s="11">
        <v>104.5</v>
      </c>
      <c r="J18" s="10"/>
      <c r="K18" s="10" t="s">
        <v>38</v>
      </c>
      <c r="L18" s="11" t="s">
        <v>39</v>
      </c>
      <c r="M18" s="26" t="s">
        <v>40</v>
      </c>
      <c r="N18" s="14" t="s">
        <v>64</v>
      </c>
      <c r="O18" s="10" t="s">
        <v>68</v>
      </c>
      <c r="P18" s="10"/>
    </row>
    <row r="19" s="1" customFormat="1" ht="41.25" spans="1:16">
      <c r="A19" s="13">
        <v>13</v>
      </c>
      <c r="B19" s="14" t="s">
        <v>64</v>
      </c>
      <c r="C19" s="14" t="s">
        <v>72</v>
      </c>
      <c r="D19" s="14" t="s">
        <v>73</v>
      </c>
      <c r="E19" s="17" t="s">
        <v>22</v>
      </c>
      <c r="F19" s="15" t="s">
        <v>74</v>
      </c>
      <c r="G19" s="14">
        <v>30</v>
      </c>
      <c r="H19" s="11">
        <v>30</v>
      </c>
      <c r="I19" s="11">
        <v>0</v>
      </c>
      <c r="J19" s="10"/>
      <c r="K19" s="10" t="s">
        <v>24</v>
      </c>
      <c r="L19" s="11" t="s">
        <v>25</v>
      </c>
      <c r="M19" s="11" t="s">
        <v>26</v>
      </c>
      <c r="N19" s="14" t="s">
        <v>64</v>
      </c>
      <c r="O19" s="10" t="s">
        <v>68</v>
      </c>
      <c r="P19" s="10"/>
    </row>
    <row r="20" s="1" customFormat="1" ht="41.25" spans="1:16">
      <c r="A20" s="13">
        <v>14</v>
      </c>
      <c r="B20" s="14" t="s">
        <v>64</v>
      </c>
      <c r="C20" s="14" t="s">
        <v>72</v>
      </c>
      <c r="D20" s="14" t="s">
        <v>75</v>
      </c>
      <c r="E20" s="17" t="s">
        <v>76</v>
      </c>
      <c r="F20" s="15" t="s">
        <v>77</v>
      </c>
      <c r="G20" s="14">
        <v>20</v>
      </c>
      <c r="H20" s="11">
        <v>20</v>
      </c>
      <c r="I20" s="11">
        <v>0</v>
      </c>
      <c r="J20" s="10"/>
      <c r="K20" s="10" t="s">
        <v>24</v>
      </c>
      <c r="L20" s="11" t="s">
        <v>25</v>
      </c>
      <c r="M20" s="11" t="s">
        <v>26</v>
      </c>
      <c r="N20" s="14" t="s">
        <v>64</v>
      </c>
      <c r="O20" s="10" t="s">
        <v>68</v>
      </c>
      <c r="P20" s="10"/>
    </row>
    <row r="21" s="1" customFormat="1" ht="95.25" spans="1:16">
      <c r="A21" s="13">
        <v>15</v>
      </c>
      <c r="B21" s="18" t="s">
        <v>78</v>
      </c>
      <c r="C21" s="14" t="s">
        <v>79</v>
      </c>
      <c r="D21" s="14" t="s">
        <v>80</v>
      </c>
      <c r="E21" s="17" t="s">
        <v>22</v>
      </c>
      <c r="F21" s="15" t="s">
        <v>81</v>
      </c>
      <c r="G21" s="14">
        <v>225</v>
      </c>
      <c r="H21" s="11">
        <v>170</v>
      </c>
      <c r="I21" s="11">
        <v>55</v>
      </c>
      <c r="J21" s="10"/>
      <c r="K21" s="10" t="s">
        <v>63</v>
      </c>
      <c r="L21" s="11" t="s">
        <v>25</v>
      </c>
      <c r="M21" s="11" t="s">
        <v>26</v>
      </c>
      <c r="N21" s="18" t="s">
        <v>78</v>
      </c>
      <c r="O21" s="10" t="s">
        <v>82</v>
      </c>
      <c r="P21" s="10"/>
    </row>
    <row r="22" s="1" customFormat="1" ht="122.25" spans="1:16">
      <c r="A22" s="13">
        <v>16</v>
      </c>
      <c r="B22" s="18" t="s">
        <v>78</v>
      </c>
      <c r="C22" s="14" t="s">
        <v>83</v>
      </c>
      <c r="D22" s="14" t="s">
        <v>84</v>
      </c>
      <c r="E22" s="17" t="s">
        <v>57</v>
      </c>
      <c r="F22" s="15" t="s">
        <v>85</v>
      </c>
      <c r="G22" s="14">
        <v>100</v>
      </c>
      <c r="H22" s="11">
        <v>100</v>
      </c>
      <c r="I22" s="11">
        <v>0</v>
      </c>
      <c r="J22" s="10"/>
      <c r="K22" s="10" t="s">
        <v>63</v>
      </c>
      <c r="L22" s="11" t="s">
        <v>25</v>
      </c>
      <c r="M22" s="11" t="s">
        <v>26</v>
      </c>
      <c r="N22" s="18" t="s">
        <v>78</v>
      </c>
      <c r="O22" s="10" t="s">
        <v>82</v>
      </c>
      <c r="P22" s="10"/>
    </row>
    <row r="23" s="1" customFormat="1" ht="41.25" spans="1:16">
      <c r="A23" s="13">
        <v>17</v>
      </c>
      <c r="B23" s="18" t="s">
        <v>78</v>
      </c>
      <c r="C23" s="14" t="s">
        <v>86</v>
      </c>
      <c r="D23" s="14" t="s">
        <v>87</v>
      </c>
      <c r="E23" s="17" t="s">
        <v>57</v>
      </c>
      <c r="F23" s="15" t="s">
        <v>88</v>
      </c>
      <c r="G23" s="14">
        <v>100</v>
      </c>
      <c r="H23" s="11">
        <v>100</v>
      </c>
      <c r="I23" s="11">
        <v>0</v>
      </c>
      <c r="J23" s="10"/>
      <c r="K23" s="10" t="s">
        <v>63</v>
      </c>
      <c r="L23" s="11" t="s">
        <v>25</v>
      </c>
      <c r="M23" s="11" t="s">
        <v>26</v>
      </c>
      <c r="N23" s="18" t="s">
        <v>78</v>
      </c>
      <c r="O23" s="10" t="s">
        <v>82</v>
      </c>
      <c r="P23" s="10"/>
    </row>
    <row r="24" s="1" customFormat="1" ht="68.25" spans="1:16">
      <c r="A24" s="13">
        <v>18</v>
      </c>
      <c r="B24" s="18" t="s">
        <v>78</v>
      </c>
      <c r="C24" s="14" t="s">
        <v>89</v>
      </c>
      <c r="D24" s="14" t="s">
        <v>90</v>
      </c>
      <c r="E24" s="17" t="s">
        <v>57</v>
      </c>
      <c r="F24" s="15" t="s">
        <v>91</v>
      </c>
      <c r="G24" s="14">
        <v>100</v>
      </c>
      <c r="H24" s="11">
        <v>100</v>
      </c>
      <c r="I24" s="11">
        <v>0</v>
      </c>
      <c r="J24" s="10"/>
      <c r="K24" s="10" t="s">
        <v>38</v>
      </c>
      <c r="L24" s="11" t="s">
        <v>39</v>
      </c>
      <c r="M24" s="26" t="s">
        <v>40</v>
      </c>
      <c r="N24" s="18" t="s">
        <v>78</v>
      </c>
      <c r="O24" s="10" t="s">
        <v>82</v>
      </c>
      <c r="P24" s="10"/>
    </row>
    <row r="25" s="1" customFormat="1" ht="41.25" spans="1:16">
      <c r="A25" s="13">
        <v>19</v>
      </c>
      <c r="B25" s="18" t="s">
        <v>78</v>
      </c>
      <c r="C25" s="14" t="s">
        <v>92</v>
      </c>
      <c r="D25" s="14" t="s">
        <v>93</v>
      </c>
      <c r="E25" s="17" t="s">
        <v>57</v>
      </c>
      <c r="F25" s="15" t="s">
        <v>94</v>
      </c>
      <c r="G25" s="14">
        <v>100</v>
      </c>
      <c r="H25" s="11">
        <v>0</v>
      </c>
      <c r="I25" s="11">
        <v>100</v>
      </c>
      <c r="J25" s="10"/>
      <c r="K25" s="10" t="s">
        <v>38</v>
      </c>
      <c r="L25" s="11" t="s">
        <v>39</v>
      </c>
      <c r="M25" s="26" t="s">
        <v>40</v>
      </c>
      <c r="N25" s="18" t="s">
        <v>78</v>
      </c>
      <c r="O25" s="10" t="s">
        <v>82</v>
      </c>
      <c r="P25" s="10"/>
    </row>
    <row r="26" s="1" customFormat="1" ht="95.25" spans="1:16">
      <c r="A26" s="13">
        <v>20</v>
      </c>
      <c r="B26" s="14" t="s">
        <v>95</v>
      </c>
      <c r="C26" s="14" t="s">
        <v>96</v>
      </c>
      <c r="D26" s="14" t="s">
        <v>97</v>
      </c>
      <c r="E26" s="17" t="s">
        <v>22</v>
      </c>
      <c r="F26" s="15" t="s">
        <v>98</v>
      </c>
      <c r="G26" s="14">
        <v>244.5</v>
      </c>
      <c r="H26" s="11">
        <v>184.5</v>
      </c>
      <c r="I26" s="11">
        <v>60</v>
      </c>
      <c r="J26" s="10"/>
      <c r="K26" s="10" t="s">
        <v>24</v>
      </c>
      <c r="L26" s="11" t="s">
        <v>25</v>
      </c>
      <c r="M26" s="11" t="s">
        <v>26</v>
      </c>
      <c r="N26" s="14" t="s">
        <v>95</v>
      </c>
      <c r="O26" s="10" t="s">
        <v>99</v>
      </c>
      <c r="P26" s="10"/>
    </row>
    <row r="27" s="1" customFormat="1" ht="108.75" spans="1:16">
      <c r="A27" s="13">
        <v>21</v>
      </c>
      <c r="B27" s="14" t="s">
        <v>95</v>
      </c>
      <c r="C27" s="14" t="s">
        <v>100</v>
      </c>
      <c r="D27" s="14" t="s">
        <v>101</v>
      </c>
      <c r="E27" s="17" t="s">
        <v>22</v>
      </c>
      <c r="F27" s="15" t="s">
        <v>102</v>
      </c>
      <c r="G27" s="14">
        <v>133.4</v>
      </c>
      <c r="H27" s="11">
        <v>108.4</v>
      </c>
      <c r="I27" s="11">
        <v>25</v>
      </c>
      <c r="J27" s="10"/>
      <c r="K27" s="10" t="s">
        <v>24</v>
      </c>
      <c r="L27" s="11" t="s">
        <v>25</v>
      </c>
      <c r="M27" s="11" t="s">
        <v>26</v>
      </c>
      <c r="N27" s="14" t="s">
        <v>95</v>
      </c>
      <c r="O27" s="10" t="s">
        <v>99</v>
      </c>
      <c r="P27" s="10"/>
    </row>
    <row r="28" s="1" customFormat="1" ht="135.75" spans="1:16">
      <c r="A28" s="13">
        <v>22</v>
      </c>
      <c r="B28" s="14" t="s">
        <v>95</v>
      </c>
      <c r="C28" s="14" t="s">
        <v>103</v>
      </c>
      <c r="D28" s="14" t="s">
        <v>104</v>
      </c>
      <c r="E28" s="17" t="s">
        <v>105</v>
      </c>
      <c r="F28" s="15" t="s">
        <v>106</v>
      </c>
      <c r="G28" s="14">
        <v>420</v>
      </c>
      <c r="H28" s="11">
        <v>280</v>
      </c>
      <c r="I28" s="11">
        <v>140</v>
      </c>
      <c r="J28" s="10"/>
      <c r="K28" s="10" t="s">
        <v>38</v>
      </c>
      <c r="L28" s="11" t="s">
        <v>39</v>
      </c>
      <c r="M28" s="26" t="s">
        <v>40</v>
      </c>
      <c r="N28" s="14" t="s">
        <v>95</v>
      </c>
      <c r="O28" s="10" t="s">
        <v>99</v>
      </c>
      <c r="P28" s="10"/>
    </row>
    <row r="29" s="1" customFormat="1" ht="81.75" spans="1:16">
      <c r="A29" s="13">
        <v>23</v>
      </c>
      <c r="B29" s="18" t="s">
        <v>107</v>
      </c>
      <c r="C29" s="14" t="s">
        <v>108</v>
      </c>
      <c r="D29" s="14" t="s">
        <v>109</v>
      </c>
      <c r="E29" s="17" t="s">
        <v>22</v>
      </c>
      <c r="F29" s="15" t="s">
        <v>110</v>
      </c>
      <c r="G29" s="14">
        <v>171.7</v>
      </c>
      <c r="H29" s="11">
        <v>96.7</v>
      </c>
      <c r="I29" s="11">
        <v>30</v>
      </c>
      <c r="J29" s="10"/>
      <c r="K29" s="10" t="s">
        <v>38</v>
      </c>
      <c r="L29" s="11" t="s">
        <v>39</v>
      </c>
      <c r="M29" s="26" t="s">
        <v>40</v>
      </c>
      <c r="N29" s="18" t="s">
        <v>107</v>
      </c>
      <c r="O29" s="10" t="s">
        <v>111</v>
      </c>
      <c r="P29" s="10"/>
    </row>
    <row r="30" s="1" customFormat="1" ht="81.75" spans="1:16">
      <c r="A30" s="13">
        <v>24</v>
      </c>
      <c r="B30" s="18" t="s">
        <v>107</v>
      </c>
      <c r="C30" s="14" t="s">
        <v>112</v>
      </c>
      <c r="D30" s="14" t="s">
        <v>113</v>
      </c>
      <c r="E30" s="17" t="s">
        <v>22</v>
      </c>
      <c r="F30" s="15" t="s">
        <v>114</v>
      </c>
      <c r="G30" s="14">
        <v>50</v>
      </c>
      <c r="H30" s="11">
        <v>30</v>
      </c>
      <c r="I30" s="11">
        <v>20</v>
      </c>
      <c r="J30" s="10"/>
      <c r="K30" s="10" t="s">
        <v>24</v>
      </c>
      <c r="L30" s="11" t="s">
        <v>25</v>
      </c>
      <c r="M30" s="11" t="s">
        <v>26</v>
      </c>
      <c r="N30" s="18" t="s">
        <v>107</v>
      </c>
      <c r="O30" s="10" t="s">
        <v>111</v>
      </c>
      <c r="P30" s="10"/>
    </row>
    <row r="31" s="1" customFormat="1" ht="95.25" spans="1:16">
      <c r="A31" s="13">
        <v>25</v>
      </c>
      <c r="B31" s="18" t="s">
        <v>107</v>
      </c>
      <c r="C31" s="14" t="s">
        <v>115</v>
      </c>
      <c r="D31" s="14" t="s">
        <v>116</v>
      </c>
      <c r="E31" s="17" t="s">
        <v>22</v>
      </c>
      <c r="F31" s="15" t="s">
        <v>117</v>
      </c>
      <c r="G31" s="14">
        <v>168.46</v>
      </c>
      <c r="H31" s="11">
        <v>145</v>
      </c>
      <c r="I31" s="11">
        <v>23.46</v>
      </c>
      <c r="J31" s="10"/>
      <c r="K31" s="10" t="s">
        <v>38</v>
      </c>
      <c r="L31" s="11" t="s">
        <v>39</v>
      </c>
      <c r="M31" s="26" t="s">
        <v>40</v>
      </c>
      <c r="N31" s="18" t="s">
        <v>107</v>
      </c>
      <c r="O31" s="10" t="s">
        <v>111</v>
      </c>
      <c r="P31" s="10"/>
    </row>
    <row r="32" s="1" customFormat="1" ht="41.25" spans="1:16">
      <c r="A32" s="13">
        <v>26</v>
      </c>
      <c r="B32" s="14" t="s">
        <v>118</v>
      </c>
      <c r="C32" s="14"/>
      <c r="D32" s="14" t="s">
        <v>119</v>
      </c>
      <c r="E32" s="17" t="s">
        <v>22</v>
      </c>
      <c r="F32" s="15" t="s">
        <v>120</v>
      </c>
      <c r="G32" s="14">
        <v>70</v>
      </c>
      <c r="H32" s="11">
        <v>70</v>
      </c>
      <c r="I32" s="11">
        <v>0</v>
      </c>
      <c r="J32" s="10"/>
      <c r="K32" s="10" t="s">
        <v>24</v>
      </c>
      <c r="L32" s="11" t="s">
        <v>25</v>
      </c>
      <c r="M32" s="11" t="s">
        <v>26</v>
      </c>
      <c r="N32" s="14" t="s">
        <v>118</v>
      </c>
      <c r="O32" s="10" t="s">
        <v>48</v>
      </c>
      <c r="P32" s="10"/>
    </row>
    <row r="33" s="1" customFormat="1" ht="54.75" spans="1:16">
      <c r="A33" s="13">
        <v>27</v>
      </c>
      <c r="B33" s="18" t="s">
        <v>121</v>
      </c>
      <c r="C33" s="14"/>
      <c r="D33" s="14" t="s">
        <v>122</v>
      </c>
      <c r="E33" s="17" t="s">
        <v>22</v>
      </c>
      <c r="F33" s="15" t="s">
        <v>123</v>
      </c>
      <c r="G33" s="14">
        <v>200</v>
      </c>
      <c r="H33" s="11">
        <v>150</v>
      </c>
      <c r="I33" s="11">
        <v>50</v>
      </c>
      <c r="J33" s="10"/>
      <c r="K33" s="10" t="s">
        <v>38</v>
      </c>
      <c r="L33" s="11" t="s">
        <v>39</v>
      </c>
      <c r="M33" s="26" t="s">
        <v>40</v>
      </c>
      <c r="N33" s="18" t="s">
        <v>121</v>
      </c>
      <c r="O33" s="10" t="s">
        <v>124</v>
      </c>
      <c r="P33" s="10"/>
    </row>
    <row r="34" s="1" customFormat="1" ht="162.75" spans="1:16">
      <c r="A34" s="13">
        <v>28</v>
      </c>
      <c r="B34" s="18" t="s">
        <v>121</v>
      </c>
      <c r="C34" s="14" t="s">
        <v>125</v>
      </c>
      <c r="D34" s="14" t="s">
        <v>126</v>
      </c>
      <c r="E34" s="17" t="s">
        <v>22</v>
      </c>
      <c r="F34" s="15" t="s">
        <v>127</v>
      </c>
      <c r="G34" s="14">
        <v>111.7</v>
      </c>
      <c r="H34" s="11">
        <v>70</v>
      </c>
      <c r="I34" s="11">
        <v>41.7</v>
      </c>
      <c r="J34" s="10"/>
      <c r="K34" s="10" t="s">
        <v>24</v>
      </c>
      <c r="L34" s="11" t="s">
        <v>25</v>
      </c>
      <c r="M34" s="11" t="s">
        <v>26</v>
      </c>
      <c r="N34" s="18" t="s">
        <v>121</v>
      </c>
      <c r="O34" s="10" t="s">
        <v>124</v>
      </c>
      <c r="P34" s="10"/>
    </row>
    <row r="35" s="1" customFormat="1" ht="41.25" spans="1:16">
      <c r="A35" s="13">
        <v>29</v>
      </c>
      <c r="B35" s="18" t="s">
        <v>121</v>
      </c>
      <c r="C35" s="14"/>
      <c r="D35" s="14" t="s">
        <v>128</v>
      </c>
      <c r="E35" s="17" t="s">
        <v>22</v>
      </c>
      <c r="F35" s="15" t="s">
        <v>129</v>
      </c>
      <c r="G35" s="14">
        <v>58.24</v>
      </c>
      <c r="H35" s="11">
        <v>0</v>
      </c>
      <c r="I35" s="11">
        <v>58.24</v>
      </c>
      <c r="J35" s="10"/>
      <c r="K35" s="10" t="s">
        <v>24</v>
      </c>
      <c r="L35" s="11" t="s">
        <v>25</v>
      </c>
      <c r="M35" s="11" t="s">
        <v>26</v>
      </c>
      <c r="N35" s="18" t="s">
        <v>121</v>
      </c>
      <c r="O35" s="10" t="s">
        <v>124</v>
      </c>
      <c r="P35" s="10"/>
    </row>
    <row r="36" s="1" customFormat="1" ht="68.25" spans="1:16">
      <c r="A36" s="13">
        <v>30</v>
      </c>
      <c r="B36" s="18" t="s">
        <v>121</v>
      </c>
      <c r="C36" s="14"/>
      <c r="D36" s="14" t="s">
        <v>130</v>
      </c>
      <c r="E36" s="17" t="s">
        <v>131</v>
      </c>
      <c r="F36" s="15" t="s">
        <v>132</v>
      </c>
      <c r="G36" s="14">
        <v>60</v>
      </c>
      <c r="H36" s="11">
        <v>55</v>
      </c>
      <c r="I36" s="11">
        <v>5</v>
      </c>
      <c r="J36" s="10"/>
      <c r="K36" s="10" t="s">
        <v>38</v>
      </c>
      <c r="L36" s="11" t="s">
        <v>39</v>
      </c>
      <c r="M36" s="26" t="s">
        <v>40</v>
      </c>
      <c r="N36" s="18" t="s">
        <v>121</v>
      </c>
      <c r="O36" s="10" t="s">
        <v>124</v>
      </c>
      <c r="P36" s="10"/>
    </row>
    <row r="37" s="1" customFormat="1" ht="41.25" spans="1:16">
      <c r="A37" s="13">
        <v>31</v>
      </c>
      <c r="B37" s="14" t="s">
        <v>133</v>
      </c>
      <c r="C37" s="14"/>
      <c r="D37" s="14" t="s">
        <v>134</v>
      </c>
      <c r="E37" s="17" t="s">
        <v>22</v>
      </c>
      <c r="F37" s="15" t="s">
        <v>135</v>
      </c>
      <c r="G37" s="14">
        <v>71</v>
      </c>
      <c r="H37" s="11">
        <v>71</v>
      </c>
      <c r="I37" s="11">
        <v>0</v>
      </c>
      <c r="J37" s="10"/>
      <c r="K37" s="10" t="s">
        <v>24</v>
      </c>
      <c r="L37" s="11" t="s">
        <v>25</v>
      </c>
      <c r="M37" s="11" t="s">
        <v>26</v>
      </c>
      <c r="N37" s="14" t="s">
        <v>133</v>
      </c>
      <c r="O37" s="10" t="s">
        <v>136</v>
      </c>
      <c r="P37" s="10"/>
    </row>
    <row r="38" s="1" customFormat="1" ht="189.75" spans="1:16">
      <c r="A38" s="13">
        <v>32</v>
      </c>
      <c r="B38" s="14" t="s">
        <v>133</v>
      </c>
      <c r="C38" s="14"/>
      <c r="D38" s="14" t="s">
        <v>137</v>
      </c>
      <c r="E38" s="17" t="s">
        <v>22</v>
      </c>
      <c r="F38" s="15" t="s">
        <v>138</v>
      </c>
      <c r="G38" s="14">
        <v>68</v>
      </c>
      <c r="H38" s="11">
        <v>20</v>
      </c>
      <c r="I38" s="11">
        <v>30</v>
      </c>
      <c r="J38" s="10"/>
      <c r="K38" s="10" t="s">
        <v>38</v>
      </c>
      <c r="L38" s="11" t="s">
        <v>39</v>
      </c>
      <c r="M38" s="26" t="s">
        <v>40</v>
      </c>
      <c r="N38" s="14" t="s">
        <v>133</v>
      </c>
      <c r="O38" s="10" t="s">
        <v>136</v>
      </c>
      <c r="P38" s="10"/>
    </row>
    <row r="39" s="1" customFormat="1" ht="162.75" spans="1:16">
      <c r="A39" s="13">
        <v>33</v>
      </c>
      <c r="B39" s="18" t="s">
        <v>139</v>
      </c>
      <c r="C39" s="14"/>
      <c r="D39" s="14" t="s">
        <v>140</v>
      </c>
      <c r="E39" s="17" t="s">
        <v>22</v>
      </c>
      <c r="F39" s="15" t="s">
        <v>141</v>
      </c>
      <c r="G39" s="14">
        <v>474.5</v>
      </c>
      <c r="H39" s="11">
        <v>380.9</v>
      </c>
      <c r="I39" s="11">
        <v>93.6</v>
      </c>
      <c r="J39" s="10"/>
      <c r="K39" s="10" t="s">
        <v>63</v>
      </c>
      <c r="L39" s="11" t="s">
        <v>25</v>
      </c>
      <c r="M39" s="11" t="s">
        <v>26</v>
      </c>
      <c r="N39" s="18" t="s">
        <v>139</v>
      </c>
      <c r="O39" s="10" t="s">
        <v>142</v>
      </c>
      <c r="P39" s="10"/>
    </row>
    <row r="40" s="1" customFormat="1" ht="41.25" spans="1:16">
      <c r="A40" s="13">
        <v>34</v>
      </c>
      <c r="B40" s="14" t="s">
        <v>64</v>
      </c>
      <c r="C40" s="14" t="s">
        <v>143</v>
      </c>
      <c r="D40" s="14" t="s">
        <v>144</v>
      </c>
      <c r="E40" s="18" t="s">
        <v>22</v>
      </c>
      <c r="F40" s="15" t="s">
        <v>145</v>
      </c>
      <c r="G40" s="11">
        <v>70</v>
      </c>
      <c r="H40" s="11">
        <v>70</v>
      </c>
      <c r="I40" s="11">
        <v>0</v>
      </c>
      <c r="J40" s="10"/>
      <c r="K40" s="10" t="s">
        <v>24</v>
      </c>
      <c r="L40" s="11" t="s">
        <v>25</v>
      </c>
      <c r="M40" s="11" t="s">
        <v>26</v>
      </c>
      <c r="N40" s="14" t="s">
        <v>64</v>
      </c>
      <c r="O40" s="10" t="s">
        <v>68</v>
      </c>
      <c r="P40" s="10"/>
    </row>
    <row r="41" s="1" customFormat="1" ht="122.25" spans="1:16">
      <c r="A41" s="13">
        <v>35</v>
      </c>
      <c r="B41" s="14" t="s">
        <v>107</v>
      </c>
      <c r="C41" s="14" t="s">
        <v>146</v>
      </c>
      <c r="D41" s="14" t="s">
        <v>147</v>
      </c>
      <c r="E41" s="18" t="s">
        <v>22</v>
      </c>
      <c r="F41" s="15" t="s">
        <v>148</v>
      </c>
      <c r="G41" s="14">
        <v>386</v>
      </c>
      <c r="H41" s="11">
        <v>386</v>
      </c>
      <c r="I41" s="11">
        <v>0</v>
      </c>
      <c r="J41" s="10"/>
      <c r="K41" s="10" t="s">
        <v>38</v>
      </c>
      <c r="L41" s="11" t="s">
        <v>39</v>
      </c>
      <c r="M41" s="26" t="s">
        <v>40</v>
      </c>
      <c r="N41" s="14" t="s">
        <v>107</v>
      </c>
      <c r="O41" s="10" t="s">
        <v>111</v>
      </c>
      <c r="P41" s="10"/>
    </row>
    <row r="42" s="1" customFormat="1" ht="14.25" spans="1:16">
      <c r="A42" s="12" t="s">
        <v>149</v>
      </c>
      <c r="B42" s="12"/>
      <c r="C42" s="12"/>
      <c r="D42" s="10"/>
      <c r="E42" s="10"/>
      <c r="F42" s="10"/>
      <c r="G42" s="11">
        <f>SUM(G43:G45)</f>
        <v>528</v>
      </c>
      <c r="H42" s="11">
        <f>SUM(H43:H45)</f>
        <v>387</v>
      </c>
      <c r="I42" s="11">
        <f>SUM(I43:I45)</f>
        <v>141</v>
      </c>
      <c r="J42" s="11">
        <f>SUM(J43:J45)</f>
        <v>0</v>
      </c>
      <c r="K42" s="10"/>
      <c r="L42" s="11"/>
      <c r="M42" s="11"/>
      <c r="N42" s="10"/>
      <c r="O42" s="10"/>
      <c r="P42" s="10"/>
    </row>
    <row r="43" s="1" customFormat="1" ht="27.75" spans="1:16">
      <c r="A43" s="13">
        <v>36</v>
      </c>
      <c r="B43" s="10" t="s">
        <v>150</v>
      </c>
      <c r="C43" s="10"/>
      <c r="D43" s="14" t="s">
        <v>151</v>
      </c>
      <c r="E43" s="14" t="s">
        <v>152</v>
      </c>
      <c r="F43" s="15" t="s">
        <v>153</v>
      </c>
      <c r="G43" s="14">
        <v>48</v>
      </c>
      <c r="H43" s="11">
        <v>48</v>
      </c>
      <c r="I43" s="11">
        <v>0</v>
      </c>
      <c r="J43" s="10"/>
      <c r="K43" s="10" t="s">
        <v>38</v>
      </c>
      <c r="L43" s="11" t="s">
        <v>39</v>
      </c>
      <c r="M43" s="11" t="s">
        <v>154</v>
      </c>
      <c r="N43" s="10" t="s">
        <v>150</v>
      </c>
      <c r="O43" s="24" t="s">
        <v>155</v>
      </c>
      <c r="P43" s="24"/>
    </row>
    <row r="44" s="1" customFormat="1" ht="41.25" spans="1:16">
      <c r="A44" s="13">
        <v>37</v>
      </c>
      <c r="B44" s="10" t="s">
        <v>150</v>
      </c>
      <c r="C44" s="10"/>
      <c r="D44" s="14" t="s">
        <v>156</v>
      </c>
      <c r="E44" s="14" t="s">
        <v>152</v>
      </c>
      <c r="F44" s="15" t="s">
        <v>157</v>
      </c>
      <c r="G44" s="14">
        <v>260</v>
      </c>
      <c r="H44" s="11">
        <v>174</v>
      </c>
      <c r="I44" s="11">
        <v>86</v>
      </c>
      <c r="J44" s="10"/>
      <c r="K44" s="10" t="s">
        <v>38</v>
      </c>
      <c r="L44" s="11" t="s">
        <v>39</v>
      </c>
      <c r="M44" s="11" t="s">
        <v>154</v>
      </c>
      <c r="N44" s="10" t="s">
        <v>150</v>
      </c>
      <c r="O44" s="25" t="s">
        <v>155</v>
      </c>
      <c r="P44" s="10"/>
    </row>
    <row r="45" s="1" customFormat="1" ht="95.25" spans="1:16">
      <c r="A45" s="13">
        <v>38</v>
      </c>
      <c r="B45" s="10" t="s">
        <v>150</v>
      </c>
      <c r="C45" s="10"/>
      <c r="D45" s="14" t="s">
        <v>158</v>
      </c>
      <c r="E45" s="14" t="s">
        <v>152</v>
      </c>
      <c r="F45" s="15" t="s">
        <v>159</v>
      </c>
      <c r="G45" s="14">
        <v>220</v>
      </c>
      <c r="H45" s="11">
        <v>165</v>
      </c>
      <c r="I45" s="11">
        <v>55</v>
      </c>
      <c r="J45" s="10"/>
      <c r="K45" s="10" t="s">
        <v>38</v>
      </c>
      <c r="L45" s="11" t="s">
        <v>39</v>
      </c>
      <c r="M45" s="11" t="s">
        <v>154</v>
      </c>
      <c r="N45" s="10" t="s">
        <v>150</v>
      </c>
      <c r="O45" s="25" t="s">
        <v>155</v>
      </c>
      <c r="P45" s="10"/>
    </row>
    <row r="46" s="1" customFormat="1" ht="14.25" spans="1:16">
      <c r="A46" s="9" t="s">
        <v>160</v>
      </c>
      <c r="B46" s="12"/>
      <c r="C46" s="12"/>
      <c r="D46" s="10"/>
      <c r="E46" s="10"/>
      <c r="F46" s="10"/>
      <c r="G46" s="11">
        <f>SUM(G47:G56)</f>
        <v>1468.5</v>
      </c>
      <c r="H46" s="11">
        <f>SUM(H47:H56)</f>
        <v>830</v>
      </c>
      <c r="I46" s="11">
        <f>SUM(I47:I56)</f>
        <v>598.5</v>
      </c>
      <c r="J46" s="11">
        <f>SUM(J47:J56)</f>
        <v>0</v>
      </c>
      <c r="K46" s="10"/>
      <c r="L46" s="11"/>
      <c r="M46" s="11"/>
      <c r="N46" s="10"/>
      <c r="O46" s="10"/>
      <c r="P46" s="10"/>
    </row>
    <row r="47" s="1" customFormat="1" ht="68.25" spans="1:16">
      <c r="A47" s="13">
        <v>39</v>
      </c>
      <c r="B47" s="14" t="s">
        <v>19</v>
      </c>
      <c r="C47" s="14" t="s">
        <v>161</v>
      </c>
      <c r="D47" s="14" t="s">
        <v>162</v>
      </c>
      <c r="E47" s="18" t="s">
        <v>163</v>
      </c>
      <c r="F47" s="15" t="s">
        <v>164</v>
      </c>
      <c r="G47" s="11">
        <v>100</v>
      </c>
      <c r="H47" s="11">
        <v>50</v>
      </c>
      <c r="I47" s="11">
        <v>10</v>
      </c>
      <c r="J47" s="10"/>
      <c r="K47" s="10" t="s">
        <v>24</v>
      </c>
      <c r="L47" s="11" t="s">
        <v>25</v>
      </c>
      <c r="M47" s="11" t="s">
        <v>165</v>
      </c>
      <c r="N47" s="14" t="s">
        <v>19</v>
      </c>
      <c r="O47" s="24" t="s">
        <v>27</v>
      </c>
      <c r="P47" s="24"/>
    </row>
    <row r="48" s="1" customFormat="1" ht="54.75" spans="1:16">
      <c r="A48" s="13">
        <v>40</v>
      </c>
      <c r="B48" s="14" t="s">
        <v>19</v>
      </c>
      <c r="C48" s="14" t="s">
        <v>166</v>
      </c>
      <c r="D48" s="14" t="s">
        <v>167</v>
      </c>
      <c r="E48" s="14" t="s">
        <v>168</v>
      </c>
      <c r="F48" s="15" t="s">
        <v>169</v>
      </c>
      <c r="G48" s="11">
        <v>20</v>
      </c>
      <c r="H48" s="11">
        <v>0</v>
      </c>
      <c r="I48" s="11">
        <v>20</v>
      </c>
      <c r="J48" s="10"/>
      <c r="K48" s="10" t="s">
        <v>24</v>
      </c>
      <c r="L48" s="11" t="s">
        <v>25</v>
      </c>
      <c r="M48" s="26" t="s">
        <v>165</v>
      </c>
      <c r="N48" s="14" t="s">
        <v>19</v>
      </c>
      <c r="O48" s="25" t="s">
        <v>27</v>
      </c>
      <c r="P48" s="10"/>
    </row>
    <row r="49" s="1" customFormat="1" ht="81.75" spans="1:16">
      <c r="A49" s="13">
        <v>41</v>
      </c>
      <c r="B49" s="14" t="s">
        <v>19</v>
      </c>
      <c r="C49" s="14" t="s">
        <v>170</v>
      </c>
      <c r="D49" s="19" t="s">
        <v>171</v>
      </c>
      <c r="E49" s="14" t="s">
        <v>172</v>
      </c>
      <c r="F49" s="15" t="s">
        <v>173</v>
      </c>
      <c r="G49" s="11">
        <v>30</v>
      </c>
      <c r="H49" s="11">
        <v>30</v>
      </c>
      <c r="I49" s="11">
        <v>0</v>
      </c>
      <c r="J49" s="10"/>
      <c r="K49" s="10" t="s">
        <v>38</v>
      </c>
      <c r="L49" s="11" t="s">
        <v>39</v>
      </c>
      <c r="M49" s="11" t="s">
        <v>154</v>
      </c>
      <c r="N49" s="14" t="s">
        <v>19</v>
      </c>
      <c r="O49" s="25" t="s">
        <v>27</v>
      </c>
      <c r="P49" s="10"/>
    </row>
    <row r="50" s="1" customFormat="1" ht="54.75" spans="1:16">
      <c r="A50" s="13">
        <v>42</v>
      </c>
      <c r="B50" s="14" t="s">
        <v>78</v>
      </c>
      <c r="C50" s="14" t="s">
        <v>174</v>
      </c>
      <c r="D50" s="14" t="s">
        <v>175</v>
      </c>
      <c r="E50" s="14" t="s">
        <v>176</v>
      </c>
      <c r="F50" s="15" t="s">
        <v>177</v>
      </c>
      <c r="G50" s="14">
        <v>287.2</v>
      </c>
      <c r="H50" s="11">
        <v>150</v>
      </c>
      <c r="I50" s="11">
        <v>137.2</v>
      </c>
      <c r="J50" s="10"/>
      <c r="K50" s="10" t="s">
        <v>24</v>
      </c>
      <c r="L50" s="11" t="s">
        <v>25</v>
      </c>
      <c r="M50" s="26" t="s">
        <v>165</v>
      </c>
      <c r="N50" s="14" t="s">
        <v>78</v>
      </c>
      <c r="O50" s="10" t="s">
        <v>82</v>
      </c>
      <c r="P50" s="10"/>
    </row>
    <row r="51" s="1" customFormat="1" ht="54.75" spans="1:16">
      <c r="A51" s="13">
        <v>43</v>
      </c>
      <c r="B51" s="14" t="s">
        <v>78</v>
      </c>
      <c r="C51" s="14" t="s">
        <v>174</v>
      </c>
      <c r="D51" s="14" t="s">
        <v>178</v>
      </c>
      <c r="E51" s="14" t="s">
        <v>176</v>
      </c>
      <c r="F51" s="15" t="s">
        <v>179</v>
      </c>
      <c r="G51" s="14">
        <v>110</v>
      </c>
      <c r="H51" s="11">
        <v>110</v>
      </c>
      <c r="I51" s="11">
        <v>0</v>
      </c>
      <c r="J51" s="10"/>
      <c r="K51" s="10" t="s">
        <v>38</v>
      </c>
      <c r="L51" s="11" t="s">
        <v>39</v>
      </c>
      <c r="M51" s="11" t="s">
        <v>154</v>
      </c>
      <c r="N51" s="14" t="s">
        <v>78</v>
      </c>
      <c r="O51" s="10" t="s">
        <v>82</v>
      </c>
      <c r="P51" s="10"/>
    </row>
    <row r="52" s="1" customFormat="1" ht="135.75" spans="1:16">
      <c r="A52" s="13">
        <v>44</v>
      </c>
      <c r="B52" s="18" t="s">
        <v>95</v>
      </c>
      <c r="C52" s="14" t="s">
        <v>100</v>
      </c>
      <c r="D52" s="14" t="s">
        <v>180</v>
      </c>
      <c r="E52" s="18" t="s">
        <v>181</v>
      </c>
      <c r="F52" s="15" t="s">
        <v>182</v>
      </c>
      <c r="G52" s="14">
        <v>130</v>
      </c>
      <c r="H52" s="11">
        <v>130</v>
      </c>
      <c r="I52" s="11">
        <v>0</v>
      </c>
      <c r="J52" s="10"/>
      <c r="K52" s="10" t="s">
        <v>38</v>
      </c>
      <c r="L52" s="11" t="s">
        <v>39</v>
      </c>
      <c r="M52" s="11" t="s">
        <v>154</v>
      </c>
      <c r="N52" s="18" t="s">
        <v>95</v>
      </c>
      <c r="O52" s="10" t="s">
        <v>99</v>
      </c>
      <c r="P52" s="10"/>
    </row>
    <row r="53" s="1" customFormat="1" ht="68.25" spans="1:16">
      <c r="A53" s="13">
        <v>45</v>
      </c>
      <c r="B53" s="14" t="s">
        <v>95</v>
      </c>
      <c r="C53" s="14" t="s">
        <v>183</v>
      </c>
      <c r="D53" s="14" t="s">
        <v>184</v>
      </c>
      <c r="E53" s="14" t="s">
        <v>176</v>
      </c>
      <c r="F53" s="15" t="s">
        <v>185</v>
      </c>
      <c r="G53" s="14">
        <v>301.3</v>
      </c>
      <c r="H53" s="11">
        <v>180</v>
      </c>
      <c r="I53" s="11">
        <v>121.3</v>
      </c>
      <c r="J53" s="10"/>
      <c r="K53" s="10" t="s">
        <v>24</v>
      </c>
      <c r="L53" s="11" t="s">
        <v>25</v>
      </c>
      <c r="M53" s="26" t="s">
        <v>165</v>
      </c>
      <c r="N53" s="14" t="s">
        <v>95</v>
      </c>
      <c r="O53" s="10" t="s">
        <v>99</v>
      </c>
      <c r="P53" s="10"/>
    </row>
    <row r="54" s="1" customFormat="1" ht="81.75" spans="1:16">
      <c r="A54" s="13">
        <v>46</v>
      </c>
      <c r="B54" s="14" t="s">
        <v>107</v>
      </c>
      <c r="C54" s="14" t="s">
        <v>186</v>
      </c>
      <c r="D54" s="14" t="s">
        <v>187</v>
      </c>
      <c r="E54" s="14" t="s">
        <v>176</v>
      </c>
      <c r="F54" s="15" t="s">
        <v>188</v>
      </c>
      <c r="G54" s="14">
        <v>300</v>
      </c>
      <c r="H54" s="11">
        <v>150</v>
      </c>
      <c r="I54" s="11">
        <v>150</v>
      </c>
      <c r="J54" s="10"/>
      <c r="K54" s="10" t="s">
        <v>24</v>
      </c>
      <c r="L54" s="11" t="s">
        <v>25</v>
      </c>
      <c r="M54" s="26" t="s">
        <v>165</v>
      </c>
      <c r="N54" s="14" t="s">
        <v>107</v>
      </c>
      <c r="O54" s="10" t="s">
        <v>111</v>
      </c>
      <c r="P54" s="10"/>
    </row>
    <row r="55" s="1" customFormat="1" ht="95.25" spans="1:16">
      <c r="A55" s="13">
        <v>47</v>
      </c>
      <c r="B55" s="14" t="s">
        <v>107</v>
      </c>
      <c r="C55" s="14" t="s">
        <v>186</v>
      </c>
      <c r="D55" s="14" t="s">
        <v>189</v>
      </c>
      <c r="E55" s="14" t="s">
        <v>176</v>
      </c>
      <c r="F55" s="15" t="s">
        <v>190</v>
      </c>
      <c r="G55" s="14">
        <v>110</v>
      </c>
      <c r="H55" s="11">
        <v>10</v>
      </c>
      <c r="I55" s="11">
        <v>100</v>
      </c>
      <c r="J55" s="10"/>
      <c r="K55" s="10" t="s">
        <v>38</v>
      </c>
      <c r="L55" s="11" t="s">
        <v>39</v>
      </c>
      <c r="M55" s="11" t="s">
        <v>154</v>
      </c>
      <c r="N55" s="14" t="s">
        <v>107</v>
      </c>
      <c r="O55" s="10" t="s">
        <v>111</v>
      </c>
      <c r="P55" s="10"/>
    </row>
    <row r="56" s="1" customFormat="1" ht="54.75" spans="1:16">
      <c r="A56" s="13">
        <v>48</v>
      </c>
      <c r="B56" s="20" t="s">
        <v>121</v>
      </c>
      <c r="C56" s="14"/>
      <c r="D56" s="14" t="s">
        <v>191</v>
      </c>
      <c r="E56" s="14" t="s">
        <v>181</v>
      </c>
      <c r="F56" s="15" t="s">
        <v>192</v>
      </c>
      <c r="G56" s="14">
        <v>80</v>
      </c>
      <c r="H56" s="11">
        <v>20</v>
      </c>
      <c r="I56" s="11">
        <v>60</v>
      </c>
      <c r="J56" s="10"/>
      <c r="K56" s="10" t="s">
        <v>38</v>
      </c>
      <c r="L56" s="11" t="s">
        <v>39</v>
      </c>
      <c r="M56" s="11" t="s">
        <v>154</v>
      </c>
      <c r="N56" s="20" t="s">
        <v>121</v>
      </c>
      <c r="O56" s="10" t="s">
        <v>124</v>
      </c>
      <c r="P56" s="10"/>
    </row>
    <row r="57" s="1" customFormat="1" ht="14.25" spans="1:16">
      <c r="A57" s="9" t="s">
        <v>193</v>
      </c>
      <c r="B57" s="12"/>
      <c r="C57" s="12"/>
      <c r="D57" s="10"/>
      <c r="E57" s="10"/>
      <c r="F57" s="10"/>
      <c r="G57" s="14">
        <f>SUM(G58:G58)</f>
        <v>150</v>
      </c>
      <c r="H57" s="14">
        <f>SUM(H58:H58)</f>
        <v>150</v>
      </c>
      <c r="I57" s="14">
        <f>SUM(I58:I58)</f>
        <v>0</v>
      </c>
      <c r="J57" s="14">
        <f>SUM(J58:J58)</f>
        <v>0</v>
      </c>
      <c r="K57" s="10"/>
      <c r="L57" s="11"/>
      <c r="M57" s="11"/>
      <c r="N57" s="10"/>
      <c r="O57" s="10"/>
      <c r="P57" s="10"/>
    </row>
    <row r="58" s="1" customFormat="1" ht="122.25" spans="1:16">
      <c r="A58" s="13">
        <v>49</v>
      </c>
      <c r="B58" s="11" t="s">
        <v>194</v>
      </c>
      <c r="C58" s="10"/>
      <c r="D58" s="11" t="s">
        <v>195</v>
      </c>
      <c r="E58" s="11" t="s">
        <v>196</v>
      </c>
      <c r="F58" s="21" t="s">
        <v>197</v>
      </c>
      <c r="G58" s="22">
        <v>150</v>
      </c>
      <c r="H58" s="11">
        <v>150</v>
      </c>
      <c r="I58" s="11"/>
      <c r="J58" s="10"/>
      <c r="K58" s="10" t="s">
        <v>38</v>
      </c>
      <c r="L58" s="11" t="s">
        <v>39</v>
      </c>
      <c r="M58" s="11" t="s">
        <v>154</v>
      </c>
      <c r="N58" s="11" t="s">
        <v>194</v>
      </c>
      <c r="O58" s="24" t="s">
        <v>198</v>
      </c>
      <c r="P58" s="24"/>
    </row>
  </sheetData>
  <autoFilter ref="A5:P58">
    <extLst/>
  </autoFilter>
  <mergeCells count="23">
    <mergeCell ref="A1:P1"/>
    <mergeCell ref="H2:J2"/>
    <mergeCell ref="A5:F5"/>
    <mergeCell ref="A6:C6"/>
    <mergeCell ref="A42:C42"/>
    <mergeCell ref="A46:C46"/>
    <mergeCell ref="A57:C57"/>
    <mergeCell ref="A2:A4"/>
    <mergeCell ref="B2:B4"/>
    <mergeCell ref="C2:C4"/>
    <mergeCell ref="D2:D4"/>
    <mergeCell ref="E2:E4"/>
    <mergeCell ref="F2:F4"/>
    <mergeCell ref="G2:G4"/>
    <mergeCell ref="H3:H4"/>
    <mergeCell ref="I3:I4"/>
    <mergeCell ref="J3:J4"/>
    <mergeCell ref="K2:K4"/>
    <mergeCell ref="L2:L4"/>
    <mergeCell ref="M2:M4"/>
    <mergeCell ref="N2:N4"/>
    <mergeCell ref="O2:O4"/>
    <mergeCell ref="P2:P4"/>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杨光瑜</cp:lastModifiedBy>
  <dcterms:created xsi:type="dcterms:W3CDTF">2023-05-12T11:15:00Z</dcterms:created>
  <dcterms:modified xsi:type="dcterms:W3CDTF">2024-11-04T00:46:12Z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2052-12.1.0.17133</vt:lpwstr>
  </property>
  <property fmtid="{D5CDD505-2E9C-101B-9397-08002B2CF9AE}" pid="3" name="ICV">
    <vt:lpwstr>F95E8097CB1B4C47A8CE7BF76625F706_12</vt:lpwstr>
  </property>
</Properties>
</file>