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2" activeTab="14"/>
  </bookViews>
  <sheets>
    <sheet name="一、部门财务收支预算总表" sheetId="1" r:id="rId1"/>
    <sheet name="二、部门收入预算表" sheetId="2" r:id="rId2"/>
    <sheet name="三、部门支出预算表" sheetId="3" r:id="rId3"/>
    <sheet name="四、部门财政拨款收支预算总表" sheetId="4" r:id="rId4"/>
    <sheet name="五、一般公共预算支出预算表" sheetId="5" r:id="rId5"/>
    <sheet name="六、“三公”经费支出预算表" sheetId="6" r:id="rId6"/>
    <sheet name="七、部门基本支出预算表" sheetId="7" r:id="rId7"/>
    <sheet name="八、部门项目支出预算表" sheetId="8" r:id="rId8"/>
    <sheet name="九、部门项目支出绩效目标表" sheetId="9" r:id="rId9"/>
    <sheet name="十、部门政府性基金预算支出预算表" sheetId="10" r:id="rId10"/>
    <sheet name="十一、部门政府采购预算表" sheetId="11" r:id="rId11"/>
    <sheet name="十二、部门政府购买服务预算表" sheetId="12" r:id="rId12"/>
    <sheet name="十三、县对下转移支付预算表" sheetId="13" r:id="rId13"/>
    <sheet name="十四、县对下转移支付绩效目标表" sheetId="14" r:id="rId14"/>
    <sheet name="十五、新增资产配置表" sheetId="15" r:id="rId15"/>
    <sheet name="十六、中央和省、市转移支付补助项目支出预算表" sheetId="16" r:id="rId16"/>
    <sheet name="十七、部门项目中期规划预算表" sheetId="17" r:id="rId17"/>
  </sheets>
  <definedNames>
    <definedName name="_xlnm.Print_Titles" localSheetId="3">四、部门财政拨款收支预算总表!$1:$6</definedName>
    <definedName name="_xlnm.Print_Titles" localSheetId="4">五、一般公共预算支出预算表!$1:$5</definedName>
    <definedName name="_xlnm.Print_Titles" localSheetId="5">六、“三公”经费支出预算表!$1:$6</definedName>
    <definedName name="_xlnm.Print_Titles" localSheetId="9">十、部门政府性基金预算支出预算表!$1:$6</definedName>
    <definedName name="_xlnm.Print_Titles" localSheetId="14">十五、新增资产配置表!$1:$6</definedName>
  </definedNames>
  <calcPr calcId="144525"/>
</workbook>
</file>

<file path=xl/sharedStrings.xml><?xml version="1.0" encoding="utf-8"?>
<sst xmlns="http://schemas.openxmlformats.org/spreadsheetml/2006/main" count="1135" uniqueCount="450">
  <si>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</si>
  <si>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</si>
  <si>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</si>
  <si>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</si>
  <si>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</si>
  <si>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</si>
  <si>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</si>
  <si>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</si>
  <si>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</si>
  <si>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</si>
  <si>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</si>
  <si>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</si>
  <si>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</si>
  <si>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</si>
  <si>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</si>
  <si>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</si>
  <si>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</si>
  <si>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</si>
  <si>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</si>
  <si>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</si>
  <si>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</si>
  <si>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</si>
  <si>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</si>
  <si>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</si>
  <si>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</si>
  <si>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</si>
  <si>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</si>
  <si>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</si>
  <si>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</si>
  <si>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</si>
  <si>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</si>
  <si>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</si>
  <si>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</si>
  <si>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</si>
  <si>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</si>
  <si>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</si>
  <si>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</si>
  <si>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</si>
  <si>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</si>
  <si>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</si>
  <si>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</si>
  <si>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</si>
  <si>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</si>
  <si>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</si>
  <si>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</si>
  <si>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</si>
  <si>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</si>
  <si>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</si>
  <si>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</si>
  <si>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</si>
  <si>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</si>
  <si>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</si>
  <si>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</si>
  <si>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</si>
  <si>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</si>
  <si>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</si>
  <si>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</si>
  <si>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</si>
  <si>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</si>
  <si>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</si>
  <si>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</si>
  <si>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</si>
  <si>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</si>
  <si>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</si>
  <si>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</si>
  <si>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</si>
  <si>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</si>
  <si>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</si>
  <si>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</si>
  <si>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</si>
  <si>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197</t>
  </si>
  <si>
    <t>中国共产党双江拉祜族佤族布朗族傣族自治县委员会党校</t>
  </si>
  <si>
    <t>197001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</si>
  <si>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</si>
  <si>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</si>
  <si>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</si>
  <si>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</si>
  <si>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</si>
  <si>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</si>
  <si>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</si>
  <si>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</si>
  <si>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</si>
  <si>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</si>
  <si>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</si>
  <si>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</si>
  <si>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</si>
  <si>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</si>
  <si>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20508</t>
  </si>
  <si>
    <t>进修及培训</t>
  </si>
  <si>
    <t>2050802</t>
  </si>
  <si>
    <t>干部教育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</si>
  <si>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</si>
  <si>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</si>
  <si>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</si>
  <si>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</si>
  <si>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</si>
  <si>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</si>
  <si>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</si>
  <si>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</si>
  <si>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</si>
  <si>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</si>
  <si>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</si>
  <si>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</si>
  <si>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</si>
  <si>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</si>
  <si>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</si>
  <si>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</si>
  <si>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</si>
  <si>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</si>
  <si>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</si>
  <si>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</si>
  <si>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</si>
  <si>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</si>
  <si>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</si>
  <si>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</si>
  <si>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</si>
  <si>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</si>
  <si>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</si>
  <si>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</si>
  <si>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</si>
  <si>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</si>
  <si>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</si>
  <si>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</si>
  <si>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</si>
  <si>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</si>
  <si>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</si>
  <si>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</si>
  <si>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</si>
  <si>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</si>
  <si>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</si>
  <si>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</si>
  <si>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</si>
  <si>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</si>
  <si>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</si>
  <si>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</si>
  <si>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</si>
  <si>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</si>
  <si>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</si>
  <si>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</si>
  <si>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</si>
  <si>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</si>
  <si>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</si>
  <si>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</si>
  <si>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</si>
  <si>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</si>
  <si>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</si>
  <si>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</si>
  <si>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</si>
  <si>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</si>
  <si>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</si>
  <si>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</si>
  <si>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</si>
  <si>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</si>
  <si>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</si>
  <si>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</si>
  <si>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</si>
  <si>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</si>
  <si>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</si>
  <si>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</si>
  <si>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</si>
  <si>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</si>
  <si>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</si>
  <si>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</si>
  <si>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</si>
  <si>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</si>
  <si>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</si>
  <si>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</si>
  <si>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</si>
  <si>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</si>
  <si>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</si>
  <si>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</si>
  <si>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</si>
  <si>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</si>
  <si>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</si>
  <si>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</si>
  <si>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</si>
  <si>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</si>
  <si>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</si>
  <si>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</si>
  <si>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</si>
  <si>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</si>
  <si>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</si>
  <si>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</si>
  <si>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</si>
  <si>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</si>
  <si>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</si>
  <si>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</si>
  <si>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</si>
  <si>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</si>
  <si>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</si>
  <si>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</si>
  <si>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</si>
  <si>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</si>
  <si>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</si>
  <si>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</si>
  <si>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</si>
  <si>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</si>
  <si>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</si>
  <si>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</si>
  <si>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</si>
  <si>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</si>
  <si>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</si>
  <si>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</si>
  <si>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</si>
  <si>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</si>
  <si>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530925210000000002496</t>
  </si>
  <si>
    <t>行政人员工资支出</t>
  </si>
  <si>
    <t>30101</t>
  </si>
  <si>
    <t>基本工资</t>
  </si>
  <si>
    <t>530925210000000002497</t>
  </si>
  <si>
    <t>事业人员工资支出</t>
  </si>
  <si>
    <t>30102</t>
  </si>
  <si>
    <t>津贴补贴</t>
  </si>
  <si>
    <t>530925231100001427958</t>
  </si>
  <si>
    <t>绩效考核奖励（2017年提高标准部分）</t>
  </si>
  <si>
    <t>30103</t>
  </si>
  <si>
    <t>奖金</t>
  </si>
  <si>
    <t>30107</t>
  </si>
  <si>
    <t>绩效工资</t>
  </si>
  <si>
    <t>530925231100001427960</t>
  </si>
  <si>
    <t>绩效工资（2017年提高标准部分）</t>
  </si>
  <si>
    <t>530925210000000002498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</si>
  <si>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</si>
  <si>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</si>
  <si>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</si>
  <si>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</si>
  <si>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</si>
  <si>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</si>
  <si>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</si>
  <si>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</si>
  <si>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</si>
  <si>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</si>
  <si>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</si>
  <si>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</si>
  <si>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</si>
  <si>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530925210000000002499</t>
  </si>
  <si>
    <t>30113</t>
  </si>
  <si>
    <t>530925210000000002505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</si>
  <si>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</si>
  <si>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</si>
  <si>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</si>
  <si>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</si>
  <si>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</si>
  <si>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</si>
  <si>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</si>
  <si>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</si>
  <si>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</si>
  <si>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</si>
  <si>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</si>
  <si>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530925210000000002501</t>
  </si>
  <si>
    <t>30217</t>
  </si>
  <si>
    <t>30239</t>
  </si>
  <si>
    <t>其他交通费用</t>
  </si>
  <si>
    <t>30299</t>
  </si>
  <si>
    <t>其他商品和服务支出</t>
  </si>
  <si>
    <t>530925210000000002504</t>
  </si>
  <si>
    <t>退休人员公用经费</t>
  </si>
  <si>
    <t>530925210000000002503</t>
  </si>
  <si>
    <t>工会经费</t>
  </si>
  <si>
    <t>30228</t>
  </si>
  <si>
    <t>530925210000000002502</t>
  </si>
  <si>
    <t>行政人员公务交通补贴</t>
  </si>
  <si>
    <t>530925231100001427976</t>
  </si>
  <si>
    <t>其他退休费</t>
  </si>
  <si>
    <t>30302</t>
  </si>
  <si>
    <t>退休费</t>
  </si>
  <si>
    <t>530925251100003710163</t>
  </si>
  <si>
    <t>机关事业单位职工遗属生活补助</t>
  </si>
  <si>
    <t>30305</t>
  </si>
  <si>
    <t>生活补助</t>
  </si>
  <si>
    <t>530925251100004090851</t>
  </si>
  <si>
    <t>退休人员死亡抚恤金经费</t>
  </si>
  <si>
    <t>30304</t>
  </si>
  <si>
    <t>抚恤金</t>
  </si>
  <si>
    <t>530925251100004092677</t>
  </si>
  <si>
    <t>遗属生活困难补助专项经费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</si>
  <si>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</si>
  <si>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</si>
  <si>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</si>
  <si>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</si>
  <si>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</si>
  <si>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</si>
  <si>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</si>
  <si>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农村党员远程教育培训及部门信息和文化建设专项经费</t>
  </si>
  <si>
    <t>事业发展类</t>
  </si>
  <si>
    <t>530925251100003769828</t>
  </si>
  <si>
    <t>30213</t>
  </si>
  <si>
    <t>维修（护）费</t>
  </si>
  <si>
    <t>30226</t>
  </si>
  <si>
    <t>劳务费</t>
  </si>
  <si>
    <t>31002</t>
  </si>
  <si>
    <t>办公设备购置</t>
  </si>
  <si>
    <t>培训专项经费</t>
  </si>
  <si>
    <t>530925210000000001685</t>
  </si>
  <si>
    <t>30216</t>
  </si>
  <si>
    <t>培训费</t>
  </si>
  <si>
    <t>人才招引项目经费</t>
  </si>
  <si>
    <t>530925251100003785348</t>
  </si>
  <si>
    <t>县级党校基础设施建设项目及设备购置专项经费</t>
  </si>
  <si>
    <t>530925210000000002132</t>
  </si>
  <si>
    <t>31005</t>
  </si>
  <si>
    <t>基础设施建设</t>
  </si>
  <si>
    <t>31099</t>
  </si>
  <si>
    <t>其他资本性支出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</si>
  <si>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</si>
  <si>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</si>
  <si>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</si>
  <si>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</si>
  <si>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</si>
  <si>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</si>
  <si>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</si>
  <si>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</si>
  <si>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</si>
  <si>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</si>
  <si>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</si>
  <si>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办好清华乡村振兴培训工作；按照年初采买计划，完成部分信息化设备工作，做好信息化维护工作，保障信息化工作正常运转；合理规划校园布局，做好校园绿化、美化、净化和文化信息宣传工作。</t>
  </si>
  <si>
    <t>产出指标</t>
  </si>
  <si>
    <t>数量指标</t>
  </si>
  <si>
    <t>组织培训场次</t>
  </si>
  <si>
    <t>=</t>
  </si>
  <si>
    <t>次（期）</t>
  </si>
  <si>
    <t>定量指标</t>
  </si>
  <si>
    <t>反映预算部门（单位）组织开展各类培训的期数。</t>
  </si>
  <si>
    <t>质量指标</t>
  </si>
  <si>
    <t>信息数据安全</t>
  </si>
  <si>
    <t>100</t>
  </si>
  <si>
    <t>%</t>
  </si>
  <si>
    <t>反映信息系统相关数据安全的保障情况。</t>
  </si>
  <si>
    <t>效益指标</t>
  </si>
  <si>
    <t>社会效益</t>
  </si>
  <si>
    <t>系统全年正常运行时长</t>
  </si>
  <si>
    <t>&gt;=</t>
  </si>
  <si>
    <t>7200</t>
  </si>
  <si>
    <t>小时</t>
  </si>
  <si>
    <t>反映信息系统全年正常运行时间情况。</t>
  </si>
  <si>
    <t>满意度指标</t>
  </si>
  <si>
    <t>服务对象满意度</t>
  </si>
  <si>
    <t>参训人员满意度</t>
  </si>
  <si>
    <t>95</t>
  </si>
  <si>
    <t>参训人员满意度=（对培训整体满意的参训人数/参训总人数）*100%</t>
  </si>
  <si>
    <t>年度目标任务为：                                                                            
1、举办培训班、轮训班，深入开展马克思列宁主义、毛泽东思想、邓小平理论、“三个代表”重要思想、科学发展观和习近平新时代中国特色社会主义思想和党的基本理论、 基本路线、基本方略的教育，强化理想信念和党性锻炼，提高党员领导干部的执政能力和执政水平。
2.严格落实班次设置和学制规范。落实县委组织部管培训、县委党校办培训的工作机制。县委党校要按照县委干部教育委员会统一制定的干部教育培训计划、培训任务和培训要求，统筹抓好教学培训，年内计划完成各类培训 30场次以上，完成送课下乡12 场次以上，师资进修5人。</t>
  </si>
  <si>
    <t>培训场次（各类培训30场次以上，送课下乡12 场次以上）</t>
  </si>
  <si>
    <t>场</t>
  </si>
  <si>
    <t>反映预算部门（单位）组织开展各类培训的数量情况。</t>
  </si>
  <si>
    <t>年度目标任务为：                                                                            
1、举办培训班、轮训班，深入开展马克思列宁主义、毛泽东思想、邓小平理论、“三个代表”重要思想、科学发展观和习近平新时代中国特色社会主义思想和党的基本理论、 基本路线、基本方略的教育，强化理想信念和党性锻炼，提高党员领导干部的执政能力和执政水平。
2.严格落实班次设置和学制规范。落实县委组织部管培训、县委党校办培训的工作机制。县委党校要按照县委干部教育委员会统一制定的干部教育培训计划、培训任务和培训要求，统筹抓好教学培训，年内计划完成各类培训 30场次以上，完成送课下乡 30 场次以上，师资进修3人。</t>
  </si>
  <si>
    <t>师资进修人数</t>
  </si>
  <si>
    <t>人次</t>
  </si>
  <si>
    <t>反映师资进修数量情况。</t>
  </si>
  <si>
    <t>主体班学员培训合格率</t>
  </si>
  <si>
    <t>反映主体班学员培训合格率情况。</t>
  </si>
  <si>
    <t>外出培训教师结业率</t>
  </si>
  <si>
    <t>反映外出培训教师结业率情况。</t>
  </si>
  <si>
    <t>强化党员、干部理想信念和党性锻炼，提高党员领导干部的执政能力和执政水平。</t>
  </si>
  <si>
    <t>反映预算部门（单位）组织开展各类培训的效果。</t>
  </si>
  <si>
    <t>受训学员满意度</t>
  </si>
  <si>
    <t>反映参训人员对培训内容、讲师授课、课程设置和培训效果等的满意度。
参训人员满意度=（对培训整体满意的参训人数/参训总人数）*100%</t>
  </si>
  <si>
    <t>认真贯彻落实《临沧市人才招引三年行动计划（2023-2025年）》（临党人才〔2023〕6号中关于“招引的人才，“双一流”高校全日制本科学历的给予一次性安家补助1万元；所需经费，分年度列入同级财政预算进行安排落实，按现行财政保障渠道予以保障。</t>
  </si>
  <si>
    <t>人才招引项目人数</t>
  </si>
  <si>
    <t>1.00</t>
  </si>
  <si>
    <t>人</t>
  </si>
  <si>
    <t>反映人才招引项目人数。</t>
  </si>
  <si>
    <t>获补对象准确率</t>
  </si>
  <si>
    <t>反映获补助对象认定的准确性情况。</t>
  </si>
  <si>
    <t>时效指标</t>
  </si>
  <si>
    <t>发放及时率</t>
  </si>
  <si>
    <t>反映发放单位及时发放补助资金的情况。
发放及时率=在时限内发放资金/应发放资金*100%</t>
  </si>
  <si>
    <t>政策知晓率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</si>
  <si>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</si>
  <si>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</si>
  <si>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</si>
  <si>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>抓好以“党校原址改扩建”工程为重点的基础设施建设，购置和更新修缮部分办公设备、教学设备、改造教学场地设施，使办学条件得到不断改善。</t>
  </si>
  <si>
    <t>计划完工率</t>
  </si>
  <si>
    <t>反映工程按计划完工情况。
计划完工率=实际完成工程项目个数/按计划应完成项目个数。</t>
  </si>
  <si>
    <t>受益人群覆盖率</t>
  </si>
  <si>
    <t>反映项目设计受益人群或地区的实现情况。
受益人群覆盖率=（实际实现受益人群数/计划实现受益人群数）*100%</t>
  </si>
  <si>
    <t>受益人群满意度</t>
  </si>
  <si>
    <t>调查人群中对设施建设或设施运行的满意度。
受益人群覆盖率=（调查人群中对设施建设或设施运行的人数/问卷调查人数）*100%</t>
  </si>
  <si>
    <t>预算06表</t>
  </si>
  <si>
    <t>政府性基金预算支出预算表</t>
  </si>
  <si>
    <t>单位名称：临沧市发展和改革委员会</t>
  </si>
  <si>
    <t>本年政府性基金预算支出</t>
  </si>
  <si>
    <t>说明：本年本部门无政府性基金预算支出，故此表为空表。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</si>
  <si>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</si>
  <si>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</si>
  <si>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</si>
  <si>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</si>
  <si>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</si>
  <si>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</si>
  <si>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</si>
  <si>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</si>
  <si>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</si>
  <si>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</si>
  <si>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</si>
  <si>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箱</t>
  </si>
  <si>
    <t>会议椅</t>
  </si>
  <si>
    <t>把</t>
  </si>
  <si>
    <t>会议桌</t>
  </si>
  <si>
    <t>张</t>
  </si>
  <si>
    <t>手机柜</t>
  </si>
  <si>
    <t>其他柜类</t>
  </si>
  <si>
    <t>个</t>
  </si>
  <si>
    <t>餐桌</t>
  </si>
  <si>
    <t>其他台、桌类</t>
  </si>
  <si>
    <t>桌子</t>
  </si>
  <si>
    <t>椅子</t>
  </si>
  <si>
    <t>其他椅凳类</t>
  </si>
  <si>
    <t>便携式计算机</t>
  </si>
  <si>
    <t>台</t>
  </si>
  <si>
    <t>视频监控设备</t>
  </si>
  <si>
    <t>套</t>
  </si>
  <si>
    <t>台式计算机</t>
  </si>
  <si>
    <t>预算08表</t>
  </si>
  <si>
    <t>政府购买服务项目</t>
  </si>
  <si>
    <t>政府购买服务目录</t>
  </si>
  <si>
    <t>说明：本年本部门无政府购买服务预算支出，故此表为空表。</t>
  </si>
  <si>
    <t>预算09-1表</t>
  </si>
  <si>
    <t>单位名称（项目）</t>
  </si>
  <si>
    <t>地区</t>
  </si>
  <si>
    <t>政府性基金</t>
  </si>
  <si>
    <t>-</t>
  </si>
  <si>
    <t>说明：本年本部门无县对下转移支付预算，故此表为空表。</t>
  </si>
  <si>
    <t>预算09-2表</t>
  </si>
  <si>
    <t>说明：本年本部门无县对下转移支付预算，故此表为空表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</si>
  <si>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</si>
  <si>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</si>
  <si>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</si>
  <si>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</si>
  <si>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</si>
  <si>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</si>
  <si>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</si>
  <si>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</si>
  <si>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家具、用具、装具及动植物</t>
  </si>
  <si>
    <t>A05010303 会议椅</t>
  </si>
  <si>
    <t>A05010202 会议桌</t>
  </si>
  <si>
    <t>A05010599 其它柜类</t>
  </si>
  <si>
    <t>A05010599其他台、桌类 </t>
  </si>
  <si>
    <t>A05010299 其他台、桌类</t>
  </si>
  <si>
    <t xml:space="preserve">A05010399 其他椅凳类
</t>
  </si>
  <si>
    <t>通用设备</t>
  </si>
  <si>
    <t>A02010108便携式计算机</t>
  </si>
  <si>
    <t>A02091107视频监控设备</t>
  </si>
  <si>
    <t>A02010105台式计算机</t>
  </si>
  <si>
    <t>预算11表</t>
  </si>
  <si>
    <t>上级补助</t>
  </si>
  <si>
    <t>说明：本年本部门无中央和省、市转移支付补助项目支出预算，故此表为空表。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</si>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</sst>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\-mm\-dd\ hh:mm:ss"/>
    <numFmt numFmtId="178" formatCode="yyyy\-mm\-dd"/>
    <numFmt numFmtId="179" formatCode="#,##0;\-#,##0;;@"/>
    <numFmt numFmtId="180" formatCode="hh:mm:ss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rgb="FF242B3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13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1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8" fillId="0" borderId="7">
      <alignment horizontal="right" vertical="center"/>
    </xf>
    <xf numFmtId="0" fontId="37" fillId="0" borderId="0" applyNumberFormat="0" applyFill="0" applyBorder="0" applyAlignment="0" applyProtection="0">
      <alignment vertical="center"/>
    </xf>
    <xf numFmtId="0" fontId="13" fillId="8" borderId="18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21" applyNumberFormat="0" applyAlignment="0" applyProtection="0">
      <alignment vertical="center"/>
    </xf>
    <xf numFmtId="0" fontId="45" fillId="12" borderId="17" applyNumberFormat="0" applyAlignment="0" applyProtection="0">
      <alignment vertical="center"/>
    </xf>
    <xf numFmtId="0" fontId="46" fillId="13" borderId="22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80" fontId="8" fillId="0" borderId="7">
      <alignment horizontal="right" vertical="center"/>
    </xf>
    <xf numFmtId="179" fontId="8" fillId="0" borderId="7">
      <alignment horizontal="right" vertical="center"/>
    </xf>
  </cellStyleXfs>
  <cellXfs count="222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3" fontId="6" fillId="0" borderId="9" xfId="0" applyNumberFormat="1" applyFont="1" applyBorder="1" applyAlignment="1" applyProtection="1">
      <alignment horizontal="center" vertical="center"/>
    </xf>
    <xf numFmtId="176" fontId="8" fillId="0" borderId="9" xfId="0" applyNumberFormat="1" applyFont="1" applyBorder="1" applyAlignment="1">
      <alignment horizontal="center" vertical="center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</xf>
    <xf numFmtId="3" fontId="6" fillId="0" borderId="12" xfId="0" applyNumberFormat="1" applyFont="1" applyBorder="1" applyAlignment="1" applyProtection="1">
      <alignment horizontal="center" vertical="center"/>
    </xf>
    <xf numFmtId="176" fontId="8" fillId="0" borderId="11" xfId="0" applyNumberFormat="1" applyFont="1" applyBorder="1" applyAlignment="1">
      <alignment horizontal="center" vertical="center"/>
      <protection locked="0"/>
    </xf>
    <xf numFmtId="176" fontId="8" fillId="0" borderId="6" xfId="0" applyNumberFormat="1" applyFont="1" applyBorder="1" applyAlignment="1">
      <alignment horizontal="center" vertical="center"/>
      <protection locked="0"/>
    </xf>
    <xf numFmtId="0" fontId="9" fillId="0" borderId="0" xfId="0" applyFont="1" applyAlignment="1">
      <alignment horizontal="center" vertical="top"/>
      <protection locked="0"/>
    </xf>
    <xf numFmtId="176" fontId="8" fillId="0" borderId="7" xfId="0" applyNumberFormat="1" applyFont="1" applyBorder="1" applyAlignment="1">
      <alignment horizontal="center" vertical="center"/>
      <protection locked="0"/>
    </xf>
    <xf numFmtId="179" fontId="8" fillId="0" borderId="9" xfId="56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4" xfId="0" applyFont="1" applyBorder="1" applyAlignment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2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2" xfId="0" applyFont="1" applyBorder="1" applyAlignment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left" vertical="center"/>
    </xf>
    <xf numFmtId="0" fontId="6" fillId="0" borderId="16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16" xfId="0" applyFont="1" applyBorder="1" applyAlignment="1">
      <alignment horizontal="center" vertical="center"/>
      <protection locked="0"/>
    </xf>
    <xf numFmtId="0" fontId="7" fillId="0" borderId="16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2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/>
      <protection locked="0"/>
    </xf>
    <xf numFmtId="0" fontId="6" fillId="0" borderId="12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vertical="center" wrapText="1"/>
    </xf>
    <xf numFmtId="3" fontId="6" fillId="0" borderId="12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13" xfId="0" applyNumberFormat="1" applyFont="1" applyBorder="1" applyAlignment="1">
      <alignment horizontal="center" vertical="center" wrapText="1"/>
      <protection locked="0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2" xfId="0" applyNumberFormat="1" applyFont="1" applyBorder="1" applyAlignment="1">
      <alignment horizontal="center" vertical="center" wrapText="1"/>
      <protection locked="0"/>
    </xf>
    <xf numFmtId="49" fontId="7" fillId="0" borderId="12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6" fontId="19" fillId="0" borderId="7" xfId="0" applyNumberFormat="1" applyFont="1" applyBorder="1" applyAlignment="1" applyProtection="1">
      <alignment horizontal="right" vertical="center"/>
    </xf>
    <xf numFmtId="176" fontId="19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2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6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4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C89" sqref="C89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15"/>
      <c r="C3" s="215"/>
      <c r="D3" s="215"/>
    </row>
    <row r="4" ht="18.75" customHeight="1" spans="1:4">
      <c r="A4" s="42" t="str">
        <f>"单位名称："&amp;"中国共产党双江拉祜族佤族布朗族傣族自治县委员会党校"</f>
        <v>单位名称：中国共产党双江拉祜族佤族布朗族傣族自治县委员会党校</v>
      </c>
      <c r="B4" s="216"/>
      <c r="C4" s="216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43" t="s">
        <v>6</v>
      </c>
      <c r="B8" s="24">
        <v>4064478.03</v>
      </c>
      <c r="C8" s="143" t="s">
        <v>7</v>
      </c>
      <c r="D8" s="24"/>
    </row>
    <row r="9" ht="18.75" customHeight="1" spans="1:4">
      <c r="A9" s="143" t="s">
        <v>8</v>
      </c>
      <c r="B9" s="24"/>
      <c r="C9" s="143" t="s">
        <v>9</v>
      </c>
      <c r="D9" s="24"/>
    </row>
    <row r="10" ht="18.75" customHeight="1" spans="1:4">
      <c r="A10" s="143" t="s">
        <v>10</v>
      </c>
      <c r="B10" s="24"/>
      <c r="C10" s="143" t="s">
        <v>11</v>
      </c>
      <c r="D10" s="24"/>
    </row>
    <row r="11" ht="18.75" customHeight="1" spans="1:4">
      <c r="A11" s="143" t="s">
        <v>12</v>
      </c>
      <c r="B11" s="24"/>
      <c r="C11" s="143" t="s">
        <v>13</v>
      </c>
      <c r="D11" s="24"/>
    </row>
    <row r="12" ht="18.75" customHeight="1" spans="1:4">
      <c r="A12" s="217" t="s">
        <v>14</v>
      </c>
      <c r="B12" s="24"/>
      <c r="C12" s="175" t="s">
        <v>15</v>
      </c>
      <c r="D12" s="24">
        <v>2979604.76</v>
      </c>
    </row>
    <row r="13" ht="18.75" customHeight="1" spans="1:4">
      <c r="A13" s="178" t="s">
        <v>16</v>
      </c>
      <c r="B13" s="24"/>
      <c r="C13" s="177" t="s">
        <v>17</v>
      </c>
      <c r="D13" s="24"/>
    </row>
    <row r="14" ht="18.75" customHeight="1" spans="1:4">
      <c r="A14" s="178" t="s">
        <v>18</v>
      </c>
      <c r="B14" s="24"/>
      <c r="C14" s="177" t="s">
        <v>19</v>
      </c>
      <c r="D14" s="24"/>
    </row>
    <row r="15" ht="18.75" customHeight="1" spans="1:4">
      <c r="A15" s="178" t="s">
        <v>20</v>
      </c>
      <c r="B15" s="24"/>
      <c r="C15" s="177" t="s">
        <v>21</v>
      </c>
      <c r="D15" s="24">
        <v>755436.19</v>
      </c>
    </row>
    <row r="16" ht="18.75" customHeight="1" spans="1:4">
      <c r="A16" s="178" t="s">
        <v>22</v>
      </c>
      <c r="B16" s="24"/>
      <c r="C16" s="177" t="s">
        <v>23</v>
      </c>
      <c r="D16" s="24">
        <v>136009.68</v>
      </c>
    </row>
    <row r="17" ht="18.75" customHeight="1" spans="1:4">
      <c r="A17" s="178" t="s">
        <v>24</v>
      </c>
      <c r="B17" s="24"/>
      <c r="C17" s="178" t="s">
        <v>25</v>
      </c>
      <c r="D17" s="24"/>
    </row>
    <row r="18" ht="18.75" customHeight="1" spans="1:4">
      <c r="A18" s="178" t="s">
        <v>26</v>
      </c>
      <c r="B18" s="24"/>
      <c r="C18" s="178" t="s">
        <v>27</v>
      </c>
      <c r="D18" s="24"/>
    </row>
    <row r="19" ht="18.75" customHeight="1" spans="1:4">
      <c r="A19" s="179" t="s">
        <v>26</v>
      </c>
      <c r="B19" s="24"/>
      <c r="C19" s="177" t="s">
        <v>28</v>
      </c>
      <c r="D19" s="24"/>
    </row>
    <row r="20" ht="18.75" customHeight="1" spans="1:4">
      <c r="A20" s="179" t="s">
        <v>26</v>
      </c>
      <c r="B20" s="24"/>
      <c r="C20" s="177" t="s">
        <v>29</v>
      </c>
      <c r="D20" s="24"/>
    </row>
    <row r="21" ht="18.75" customHeight="1" spans="1:4">
      <c r="A21" s="179" t="s">
        <v>26</v>
      </c>
      <c r="B21" s="24"/>
      <c r="C21" s="177" t="s">
        <v>30</v>
      </c>
      <c r="D21" s="24"/>
    </row>
    <row r="22" ht="18.75" customHeight="1" spans="1:4">
      <c r="A22" s="179" t="s">
        <v>26</v>
      </c>
      <c r="B22" s="24"/>
      <c r="C22" s="177" t="s">
        <v>31</v>
      </c>
      <c r="D22" s="24"/>
    </row>
    <row r="23" ht="18.75" customHeight="1" spans="1:4">
      <c r="A23" s="179" t="s">
        <v>26</v>
      </c>
      <c r="B23" s="24"/>
      <c r="C23" s="177" t="s">
        <v>32</v>
      </c>
      <c r="D23" s="24"/>
    </row>
    <row r="24" ht="18.75" customHeight="1" spans="1:4">
      <c r="A24" s="179" t="s">
        <v>26</v>
      </c>
      <c r="B24" s="24"/>
      <c r="C24" s="177" t="s">
        <v>33</v>
      </c>
      <c r="D24" s="24"/>
    </row>
    <row r="25" ht="18.75" customHeight="1" spans="1:4">
      <c r="A25" s="179" t="s">
        <v>26</v>
      </c>
      <c r="B25" s="24"/>
      <c r="C25" s="177" t="s">
        <v>34</v>
      </c>
      <c r="D25" s="24"/>
    </row>
    <row r="26" ht="18.75" customHeight="1" spans="1:4">
      <c r="A26" s="179" t="s">
        <v>26</v>
      </c>
      <c r="B26" s="24"/>
      <c r="C26" s="177" t="s">
        <v>35</v>
      </c>
      <c r="D26" s="24">
        <v>193427.4</v>
      </c>
    </row>
    <row r="27" ht="18.75" customHeight="1" spans="1:4">
      <c r="A27" s="179" t="s">
        <v>26</v>
      </c>
      <c r="B27" s="24"/>
      <c r="C27" s="177" t="s">
        <v>36</v>
      </c>
      <c r="D27" s="24"/>
    </row>
    <row r="28" ht="18.75" customHeight="1" spans="1:4">
      <c r="A28" s="179" t="s">
        <v>26</v>
      </c>
      <c r="B28" s="24"/>
      <c r="C28" s="177" t="s">
        <v>37</v>
      </c>
      <c r="D28" s="24"/>
    </row>
    <row r="29" ht="18.75" customHeight="1" spans="1:4">
      <c r="A29" s="179" t="s">
        <v>26</v>
      </c>
      <c r="B29" s="24"/>
      <c r="C29" s="177" t="s">
        <v>38</v>
      </c>
      <c r="D29" s="24"/>
    </row>
    <row r="30" ht="18.75" customHeight="1" spans="1:4">
      <c r="A30" s="179" t="s">
        <v>26</v>
      </c>
      <c r="B30" s="24"/>
      <c r="C30" s="177" t="s">
        <v>39</v>
      </c>
      <c r="D30" s="24"/>
    </row>
    <row r="31" ht="18.75" customHeight="1" spans="1:4">
      <c r="A31" s="180" t="s">
        <v>26</v>
      </c>
      <c r="B31" s="24"/>
      <c r="C31" s="178" t="s">
        <v>40</v>
      </c>
      <c r="D31" s="24"/>
    </row>
    <row r="32" ht="18.75" customHeight="1" spans="1:4">
      <c r="A32" s="180" t="s">
        <v>26</v>
      </c>
      <c r="B32" s="24"/>
      <c r="C32" s="178" t="s">
        <v>41</v>
      </c>
      <c r="D32" s="24"/>
    </row>
    <row r="33" ht="18.75" customHeight="1" spans="1:4">
      <c r="A33" s="180" t="s">
        <v>26</v>
      </c>
      <c r="B33" s="24"/>
      <c r="C33" s="178" t="s">
        <v>42</v>
      </c>
      <c r="D33" s="24"/>
    </row>
    <row r="34" ht="18.75" customHeight="1" spans="1:4">
      <c r="A34" s="218"/>
      <c r="B34" s="181"/>
      <c r="C34" s="178" t="s">
        <v>43</v>
      </c>
      <c r="D34" s="24"/>
    </row>
    <row r="35" ht="18.75" customHeight="1" spans="1:4">
      <c r="A35" s="218" t="s">
        <v>44</v>
      </c>
      <c r="B35" s="181">
        <f>SUM(B8:B12)</f>
        <v>4064478.03</v>
      </c>
      <c r="C35" s="219" t="s">
        <v>45</v>
      </c>
      <c r="D35" s="181">
        <v>4064478.03</v>
      </c>
    </row>
    <row r="36" ht="18.75" customHeight="1" spans="1:4">
      <c r="A36" s="220" t="s">
        <v>46</v>
      </c>
      <c r="B36" s="24"/>
      <c r="C36" s="143" t="s">
        <v>47</v>
      </c>
      <c r="D36" s="24"/>
    </row>
    <row r="37" ht="18.75" customHeight="1" spans="1:4">
      <c r="A37" s="220" t="s">
        <v>48</v>
      </c>
      <c r="B37" s="24"/>
      <c r="C37" s="143" t="s">
        <v>48</v>
      </c>
      <c r="D37" s="24"/>
    </row>
    <row r="38" ht="18.75" customHeight="1" spans="1:4">
      <c r="A38" s="220" t="s">
        <v>49</v>
      </c>
      <c r="B38" s="24">
        <f>B36-B37</f>
        <v>0</v>
      </c>
      <c r="C38" s="143" t="s">
        <v>50</v>
      </c>
      <c r="D38" s="24"/>
    </row>
    <row r="39" ht="18.75" customHeight="1" spans="1:4">
      <c r="A39" s="221" t="s">
        <v>51</v>
      </c>
      <c r="B39" s="181">
        <f t="shared" ref="B39:D39" si="1">B35+B36</f>
        <v>4064478.03</v>
      </c>
      <c r="C39" s="219" t="s">
        <v>52</v>
      </c>
      <c r="D39" s="181">
        <f t="shared" si="1"/>
        <v>4064478.03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C33" sqref="C33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8"/>
      <c r="O2" s="79"/>
      <c r="P2" s="79"/>
      <c r="Q2" s="79"/>
      <c r="R2" s="79"/>
      <c r="S2" s="39" t="s">
        <v>53</v>
      </c>
    </row>
    <row r="3" ht="57.75" customHeight="1" spans="1:19">
      <c r="A3" s="139" t="str">
        <f>"2025"&amp;"年部门收入预算表"</f>
        <v>2025年部门收入预算表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209"/>
      <c r="P3" s="209"/>
      <c r="Q3" s="209"/>
      <c r="R3" s="209"/>
      <c r="S3" s="209"/>
    </row>
    <row r="4" ht="18.75" customHeight="1" spans="1:19">
      <c r="A4" s="42" t="str">
        <f>"单位名称："&amp;"中国共产党双江拉祜族佤族布朗族傣族自治县委员会党校"</f>
        <v>单位名称：中国共产党双江拉祜族佤族布朗族傣族自治县委员会党校</v>
      </c>
      <c r="B4" s="105"/>
      <c r="C4" s="105"/>
      <c r="D4" s="105"/>
      <c r="E4" s="105"/>
      <c r="F4" s="105"/>
      <c r="G4" s="105"/>
      <c r="H4" s="105"/>
      <c r="I4" s="105"/>
      <c r="J4" s="83"/>
      <c r="K4" s="105"/>
      <c r="L4" s="105"/>
      <c r="M4" s="105"/>
      <c r="N4" s="105"/>
      <c r="O4" s="83"/>
      <c r="P4" s="83"/>
      <c r="Q4" s="83"/>
      <c r="R4" s="83"/>
      <c r="S4" s="39" t="s">
        <v>1</v>
      </c>
    </row>
    <row r="5" ht="18.75" customHeight="1" spans="1:19">
      <c r="A5" s="195" t="s">
        <v>54</v>
      </c>
      <c r="B5" s="196" t="s">
        <v>55</v>
      </c>
      <c r="C5" s="196" t="s">
        <v>56</v>
      </c>
      <c r="D5" s="197" t="s">
        <v>57</v>
      </c>
      <c r="E5" s="198"/>
      <c r="F5" s="198"/>
      <c r="G5" s="198"/>
      <c r="H5" s="198"/>
      <c r="I5" s="198"/>
      <c r="J5" s="210"/>
      <c r="K5" s="198"/>
      <c r="L5" s="198"/>
      <c r="M5" s="198"/>
      <c r="N5" s="211"/>
      <c r="O5" s="197" t="s">
        <v>46</v>
      </c>
      <c r="P5" s="197"/>
      <c r="Q5" s="197"/>
      <c r="R5" s="197"/>
      <c r="S5" s="214"/>
    </row>
    <row r="6" ht="18.75" customHeight="1" spans="1:19">
      <c r="A6" s="199"/>
      <c r="B6" s="200"/>
      <c r="C6" s="200"/>
      <c r="D6" s="201" t="s">
        <v>58</v>
      </c>
      <c r="E6" s="201" t="s">
        <v>59</v>
      </c>
      <c r="F6" s="201" t="s">
        <v>60</v>
      </c>
      <c r="G6" s="201" t="s">
        <v>61</v>
      </c>
      <c r="H6" s="201" t="s">
        <v>62</v>
      </c>
      <c r="I6" s="212" t="s">
        <v>63</v>
      </c>
      <c r="J6" s="212"/>
      <c r="K6" s="212"/>
      <c r="L6" s="212"/>
      <c r="M6" s="212"/>
      <c r="N6" s="204"/>
      <c r="O6" s="201" t="s">
        <v>58</v>
      </c>
      <c r="P6" s="201" t="s">
        <v>59</v>
      </c>
      <c r="Q6" s="201" t="s">
        <v>60</v>
      </c>
      <c r="R6" s="201" t="s">
        <v>61</v>
      </c>
      <c r="S6" s="201" t="s">
        <v>64</v>
      </c>
    </row>
    <row r="7" ht="18.75" customHeight="1" spans="1:19">
      <c r="A7" s="202"/>
      <c r="B7" s="203"/>
      <c r="C7" s="203"/>
      <c r="D7" s="204"/>
      <c r="E7" s="204"/>
      <c r="F7" s="204"/>
      <c r="G7" s="204"/>
      <c r="H7" s="204"/>
      <c r="I7" s="203" t="s">
        <v>58</v>
      </c>
      <c r="J7" s="203" t="s">
        <v>65</v>
      </c>
      <c r="K7" s="203" t="s">
        <v>66</v>
      </c>
      <c r="L7" s="203" t="s">
        <v>67</v>
      </c>
      <c r="M7" s="203" t="s">
        <v>68</v>
      </c>
      <c r="N7" s="203" t="s">
        <v>69</v>
      </c>
      <c r="O7" s="213"/>
      <c r="P7" s="213"/>
      <c r="Q7" s="213"/>
      <c r="R7" s="213"/>
      <c r="S7" s="20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29" customHeight="1" spans="1:19">
      <c r="A9" s="109" t="s">
        <v>70</v>
      </c>
      <c r="B9" s="55" t="s">
        <v>71</v>
      </c>
      <c r="C9" s="24">
        <v>4064478.03</v>
      </c>
      <c r="D9" s="24">
        <v>4064478.03</v>
      </c>
      <c r="E9" s="24">
        <v>4064478.03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31" customHeight="1" spans="1:19">
      <c r="A10" s="205" t="s">
        <v>72</v>
      </c>
      <c r="B10" s="55" t="s">
        <v>71</v>
      </c>
      <c r="C10" s="24">
        <v>4064478.03</v>
      </c>
      <c r="D10" s="24">
        <v>4064478.03</v>
      </c>
      <c r="E10" s="24">
        <v>4064478.03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206" t="s">
        <v>56</v>
      </c>
      <c r="B11" s="207"/>
      <c r="C11" s="24">
        <v>4064478.03</v>
      </c>
      <c r="D11" s="24">
        <v>4064478.03</v>
      </c>
      <c r="E11" s="24">
        <v>4064478.03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9"/>
  <sheetViews>
    <sheetView showZeros="0" workbookViewId="0">
      <pane ySplit="1" topLeftCell="A9" activePane="bottomLeft" state="frozen"/>
      <selection/>
      <selection pane="bottomLeft" activeCell="E34" sqref="E34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83"/>
      <c r="E2" s="2"/>
      <c r="F2" s="2"/>
      <c r="G2" s="2"/>
      <c r="H2" s="183"/>
      <c r="I2" s="2"/>
      <c r="J2" s="183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ht="18.75" customHeight="1" spans="1:15">
      <c r="A4" s="185" t="str">
        <f>"单位名称："&amp;"中国共产党双江拉祜族佤族布朗族傣族自治县委员会党校"</f>
        <v>单位名称：中国共产党双江拉祜族佤族布朗族傣族自治县委员会党校</v>
      </c>
      <c r="B4" s="186"/>
      <c r="C4" s="75"/>
      <c r="D4" s="31"/>
      <c r="E4" s="75"/>
      <c r="F4" s="75"/>
      <c r="G4" s="75"/>
      <c r="H4" s="31"/>
      <c r="I4" s="75"/>
      <c r="J4" s="31"/>
      <c r="K4" s="75"/>
      <c r="L4" s="75"/>
      <c r="M4" s="193"/>
      <c r="N4" s="193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86" t="s">
        <v>76</v>
      </c>
      <c r="F5" s="149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78" t="s">
        <v>58</v>
      </c>
      <c r="E6" s="104" t="s">
        <v>76</v>
      </c>
      <c r="F6" s="104" t="s">
        <v>77</v>
      </c>
      <c r="G6" s="19"/>
      <c r="H6" s="19"/>
      <c r="I6" s="19"/>
      <c r="J6" s="78" t="s">
        <v>58</v>
      </c>
      <c r="K6" s="64" t="s">
        <v>80</v>
      </c>
      <c r="L6" s="64" t="s">
        <v>81</v>
      </c>
      <c r="M6" s="64" t="s">
        <v>82</v>
      </c>
      <c r="N6" s="64" t="s">
        <v>83</v>
      </c>
      <c r="O6" s="64" t="s">
        <v>84</v>
      </c>
    </row>
    <row r="7" ht="18.75" customHeight="1" spans="1:15">
      <c r="A7" s="128">
        <v>1</v>
      </c>
      <c r="B7" s="12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  <c r="O7" s="78">
        <v>15</v>
      </c>
    </row>
    <row r="8" ht="18.75" customHeight="1" spans="1:15">
      <c r="A8" s="143" t="s">
        <v>85</v>
      </c>
      <c r="B8" s="172" t="s">
        <v>86</v>
      </c>
      <c r="C8" s="24">
        <v>2979604.76</v>
      </c>
      <c r="D8" s="24">
        <v>2979604.76</v>
      </c>
      <c r="E8" s="24">
        <v>1979604.76</v>
      </c>
      <c r="F8" s="24">
        <v>1000000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87" t="s">
        <v>87</v>
      </c>
      <c r="B9" s="222" t="s">
        <v>88</v>
      </c>
      <c r="C9" s="24">
        <v>2979604.76</v>
      </c>
      <c r="D9" s="24">
        <v>2979604.76</v>
      </c>
      <c r="E9" s="24">
        <v>1979604.76</v>
      </c>
      <c r="F9" s="24">
        <v>1000000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9" t="s">
        <v>89</v>
      </c>
      <c r="B10" s="223" t="s">
        <v>90</v>
      </c>
      <c r="C10" s="24">
        <v>2419604.76</v>
      </c>
      <c r="D10" s="24">
        <v>2419604.76</v>
      </c>
      <c r="E10" s="24">
        <v>1979604.76</v>
      </c>
      <c r="F10" s="24">
        <v>440000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9" t="s">
        <v>91</v>
      </c>
      <c r="B11" s="223" t="s">
        <v>92</v>
      </c>
      <c r="C11" s="24">
        <v>560000</v>
      </c>
      <c r="D11" s="24">
        <v>560000</v>
      </c>
      <c r="E11" s="24"/>
      <c r="F11" s="24">
        <v>560000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43" t="s">
        <v>93</v>
      </c>
      <c r="B12" s="172" t="s">
        <v>94</v>
      </c>
      <c r="C12" s="24">
        <v>755436.19</v>
      </c>
      <c r="D12" s="24">
        <v>755436.19</v>
      </c>
      <c r="E12" s="24">
        <v>755436.19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87" t="s">
        <v>95</v>
      </c>
      <c r="B13" s="222" t="s">
        <v>96</v>
      </c>
      <c r="C13" s="24">
        <v>563103.2</v>
      </c>
      <c r="D13" s="24">
        <v>563103.2</v>
      </c>
      <c r="E13" s="24">
        <v>563103.2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89" t="s">
        <v>97</v>
      </c>
      <c r="B14" s="223" t="s">
        <v>98</v>
      </c>
      <c r="C14" s="24">
        <v>305200</v>
      </c>
      <c r="D14" s="24">
        <v>305200</v>
      </c>
      <c r="E14" s="24">
        <v>305200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9" t="s">
        <v>99</v>
      </c>
      <c r="B15" s="223" t="s">
        <v>100</v>
      </c>
      <c r="C15" s="24">
        <v>257903.2</v>
      </c>
      <c r="D15" s="24">
        <v>257903.2</v>
      </c>
      <c r="E15" s="24">
        <v>257903.2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87" t="s">
        <v>101</v>
      </c>
      <c r="B16" s="222" t="s">
        <v>102</v>
      </c>
      <c r="C16" s="24">
        <v>186143.2</v>
      </c>
      <c r="D16" s="24">
        <v>186143.2</v>
      </c>
      <c r="E16" s="24">
        <v>186143.2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89" t="s">
        <v>103</v>
      </c>
      <c r="B17" s="223" t="s">
        <v>104</v>
      </c>
      <c r="C17" s="24">
        <v>186143.2</v>
      </c>
      <c r="D17" s="24">
        <v>186143.2</v>
      </c>
      <c r="E17" s="24">
        <v>186143.2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87" t="s">
        <v>105</v>
      </c>
      <c r="B18" s="222" t="s">
        <v>106</v>
      </c>
      <c r="C18" s="24">
        <v>6189.79</v>
      </c>
      <c r="D18" s="24">
        <v>6189.79</v>
      </c>
      <c r="E18" s="24">
        <v>6189.79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9" t="s">
        <v>107</v>
      </c>
      <c r="B19" s="223" t="s">
        <v>106</v>
      </c>
      <c r="C19" s="24">
        <v>6189.79</v>
      </c>
      <c r="D19" s="24">
        <v>6189.79</v>
      </c>
      <c r="E19" s="24">
        <v>6189.79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43" t="s">
        <v>108</v>
      </c>
      <c r="B20" s="172" t="s">
        <v>109</v>
      </c>
      <c r="C20" s="24">
        <v>136009.68</v>
      </c>
      <c r="D20" s="24">
        <v>136009.68</v>
      </c>
      <c r="E20" s="24">
        <v>136009.68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87" t="s">
        <v>110</v>
      </c>
      <c r="B21" s="222" t="s">
        <v>111</v>
      </c>
      <c r="C21" s="24">
        <v>136009.68</v>
      </c>
      <c r="D21" s="24">
        <v>136009.68</v>
      </c>
      <c r="E21" s="24">
        <v>136009.68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89" t="s">
        <v>112</v>
      </c>
      <c r="B22" s="223" t="s">
        <v>113</v>
      </c>
      <c r="C22" s="24">
        <v>43112.55</v>
      </c>
      <c r="D22" s="24">
        <v>43112.55</v>
      </c>
      <c r="E22" s="24">
        <v>43112.55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9" t="s">
        <v>114</v>
      </c>
      <c r="B23" s="223" t="s">
        <v>115</v>
      </c>
      <c r="C23" s="24">
        <v>62782.18</v>
      </c>
      <c r="D23" s="24">
        <v>62782.18</v>
      </c>
      <c r="E23" s="24">
        <v>62782.18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89" t="s">
        <v>116</v>
      </c>
      <c r="B24" s="223" t="s">
        <v>117</v>
      </c>
      <c r="C24" s="24">
        <v>20280</v>
      </c>
      <c r="D24" s="24">
        <v>20280</v>
      </c>
      <c r="E24" s="24">
        <v>20280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89" t="s">
        <v>118</v>
      </c>
      <c r="B25" s="223" t="s">
        <v>119</v>
      </c>
      <c r="C25" s="24">
        <v>9834.95</v>
      </c>
      <c r="D25" s="24">
        <v>9834.95</v>
      </c>
      <c r="E25" s="24">
        <v>9834.95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43" t="s">
        <v>120</v>
      </c>
      <c r="B26" s="172" t="s">
        <v>121</v>
      </c>
      <c r="C26" s="24">
        <v>193427.4</v>
      </c>
      <c r="D26" s="24">
        <v>193427.4</v>
      </c>
      <c r="E26" s="24">
        <v>193427.4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87" t="s">
        <v>122</v>
      </c>
      <c r="B27" s="222" t="s">
        <v>123</v>
      </c>
      <c r="C27" s="24">
        <v>193427.4</v>
      </c>
      <c r="D27" s="24">
        <v>193427.4</v>
      </c>
      <c r="E27" s="24">
        <v>193427.4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89" t="s">
        <v>124</v>
      </c>
      <c r="B28" s="223" t="s">
        <v>125</v>
      </c>
      <c r="C28" s="24">
        <v>193427.4</v>
      </c>
      <c r="D28" s="24">
        <v>193427.4</v>
      </c>
      <c r="E28" s="24">
        <v>193427.4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91" t="s">
        <v>126</v>
      </c>
      <c r="B29" s="192" t="s">
        <v>126</v>
      </c>
      <c r="C29" s="24">
        <v>4064478.03</v>
      </c>
      <c r="D29" s="24">
        <v>4064478.03</v>
      </c>
      <c r="E29" s="24">
        <v>3064478.03</v>
      </c>
      <c r="F29" s="24">
        <v>1000000</v>
      </c>
      <c r="G29" s="24"/>
      <c r="H29" s="24"/>
      <c r="I29" s="24"/>
      <c r="J29" s="24"/>
      <c r="K29" s="24"/>
      <c r="L29" s="24"/>
      <c r="M29" s="24"/>
      <c r="N29" s="24"/>
      <c r="O29" s="24"/>
    </row>
  </sheetData>
  <mergeCells count="11">
    <mergeCell ref="A3:O3"/>
    <mergeCell ref="A4:L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8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127</v>
      </c>
    </row>
    <row r="3" ht="36" customHeight="1" spans="1:4">
      <c r="A3" s="6" t="str">
        <f>"2025"&amp;"年部门财政拨款收支预算总表"</f>
        <v>2025年部门财政拨款收支预算总表</v>
      </c>
      <c r="B3" s="170"/>
      <c r="C3" s="170"/>
      <c r="D3" s="170"/>
    </row>
    <row r="4" ht="18.75" customHeight="1" spans="1:4">
      <c r="A4" s="8" t="str">
        <f>"单位名称："&amp;"中国共产党双江拉祜族佤族布朗族傣族自治县委员会党校"</f>
        <v>单位名称：中国共产党双江拉祜族佤族布朗族傣族自治县委员会党校</v>
      </c>
      <c r="B4" s="171"/>
      <c r="C4" s="171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18" t="str">
        <f t="shared" ref="B6:D6" si="0">"2025"&amp;"年预算数"</f>
        <v>2025年预算数</v>
      </c>
      <c r="C6" s="32" t="s">
        <v>128</v>
      </c>
      <c r="D6" s="11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72" t="s">
        <v>129</v>
      </c>
      <c r="B8" s="24">
        <v>4064478.03</v>
      </c>
      <c r="C8" s="23" t="s">
        <v>130</v>
      </c>
      <c r="D8" s="24">
        <v>4064478.03</v>
      </c>
    </row>
    <row r="9" ht="18.75" customHeight="1" spans="1:4">
      <c r="A9" s="173" t="s">
        <v>131</v>
      </c>
      <c r="B9" s="24">
        <v>4064478.03</v>
      </c>
      <c r="C9" s="23" t="s">
        <v>132</v>
      </c>
      <c r="D9" s="24"/>
    </row>
    <row r="10" ht="18.75" customHeight="1" spans="1:4">
      <c r="A10" s="173" t="s">
        <v>133</v>
      </c>
      <c r="B10" s="24"/>
      <c r="C10" s="23" t="s">
        <v>134</v>
      </c>
      <c r="D10" s="24"/>
    </row>
    <row r="11" ht="18.75" customHeight="1" spans="1:4">
      <c r="A11" s="173" t="s">
        <v>135</v>
      </c>
      <c r="B11" s="24"/>
      <c r="C11" s="23" t="s">
        <v>136</v>
      </c>
      <c r="D11" s="24"/>
    </row>
    <row r="12" ht="18.75" customHeight="1" spans="1:4">
      <c r="A12" s="174" t="s">
        <v>137</v>
      </c>
      <c r="B12" s="24"/>
      <c r="C12" s="175" t="s">
        <v>138</v>
      </c>
      <c r="D12" s="24"/>
    </row>
    <row r="13" ht="18.75" customHeight="1" spans="1:4">
      <c r="A13" s="176" t="s">
        <v>131</v>
      </c>
      <c r="B13" s="24"/>
      <c r="C13" s="177" t="s">
        <v>139</v>
      </c>
      <c r="D13" s="24">
        <v>2979604.76</v>
      </c>
    </row>
    <row r="14" ht="18.75" customHeight="1" spans="1:4">
      <c r="A14" s="176" t="s">
        <v>133</v>
      </c>
      <c r="B14" s="24"/>
      <c r="C14" s="177" t="s">
        <v>140</v>
      </c>
      <c r="D14" s="24"/>
    </row>
    <row r="15" ht="18.75" customHeight="1" spans="1:4">
      <c r="A15" s="176" t="s">
        <v>135</v>
      </c>
      <c r="B15" s="24"/>
      <c r="C15" s="177" t="s">
        <v>141</v>
      </c>
      <c r="D15" s="24"/>
    </row>
    <row r="16" ht="18.75" customHeight="1" spans="1:4">
      <c r="A16" s="176" t="s">
        <v>26</v>
      </c>
      <c r="B16" s="24"/>
      <c r="C16" s="177" t="s">
        <v>142</v>
      </c>
      <c r="D16" s="24">
        <v>755436.19</v>
      </c>
    </row>
    <row r="17" ht="18.75" customHeight="1" spans="1:4">
      <c r="A17" s="176" t="s">
        <v>26</v>
      </c>
      <c r="B17" s="24" t="s">
        <v>26</v>
      </c>
      <c r="C17" s="177" t="s">
        <v>143</v>
      </c>
      <c r="D17" s="24">
        <v>136009.68</v>
      </c>
    </row>
    <row r="18" ht="18.75" customHeight="1" spans="1:4">
      <c r="A18" s="178" t="s">
        <v>26</v>
      </c>
      <c r="B18" s="24" t="s">
        <v>26</v>
      </c>
      <c r="C18" s="177" t="s">
        <v>144</v>
      </c>
      <c r="D18" s="24"/>
    </row>
    <row r="19" ht="18.75" customHeight="1" spans="1:4">
      <c r="A19" s="178" t="s">
        <v>26</v>
      </c>
      <c r="B19" s="24" t="s">
        <v>26</v>
      </c>
      <c r="C19" s="177" t="s">
        <v>145</v>
      </c>
      <c r="D19" s="24"/>
    </row>
    <row r="20" ht="18.75" customHeight="1" spans="1:4">
      <c r="A20" s="179" t="s">
        <v>26</v>
      </c>
      <c r="B20" s="24" t="s">
        <v>26</v>
      </c>
      <c r="C20" s="177" t="s">
        <v>146</v>
      </c>
      <c r="D20" s="24"/>
    </row>
    <row r="21" ht="18.75" customHeight="1" spans="1:4">
      <c r="A21" s="179" t="s">
        <v>26</v>
      </c>
      <c r="B21" s="24" t="s">
        <v>26</v>
      </c>
      <c r="C21" s="177" t="s">
        <v>147</v>
      </c>
      <c r="D21" s="24"/>
    </row>
    <row r="22" ht="18.75" customHeight="1" spans="1:4">
      <c r="A22" s="179" t="s">
        <v>26</v>
      </c>
      <c r="B22" s="24" t="s">
        <v>26</v>
      </c>
      <c r="C22" s="177" t="s">
        <v>148</v>
      </c>
      <c r="D22" s="24"/>
    </row>
    <row r="23" ht="18.75" customHeight="1" spans="1:4">
      <c r="A23" s="179" t="s">
        <v>26</v>
      </c>
      <c r="B23" s="24" t="s">
        <v>26</v>
      </c>
      <c r="C23" s="177" t="s">
        <v>149</v>
      </c>
      <c r="D23" s="24"/>
    </row>
    <row r="24" ht="18.75" customHeight="1" spans="1:4">
      <c r="A24" s="179" t="s">
        <v>26</v>
      </c>
      <c r="B24" s="24" t="s">
        <v>26</v>
      </c>
      <c r="C24" s="177" t="s">
        <v>150</v>
      </c>
      <c r="D24" s="24"/>
    </row>
    <row r="25" ht="18.75" customHeight="1" spans="1:4">
      <c r="A25" s="179" t="s">
        <v>26</v>
      </c>
      <c r="B25" s="24" t="s">
        <v>26</v>
      </c>
      <c r="C25" s="177" t="s">
        <v>151</v>
      </c>
      <c r="D25" s="24"/>
    </row>
    <row r="26" ht="18.75" customHeight="1" spans="1:4">
      <c r="A26" s="179" t="s">
        <v>26</v>
      </c>
      <c r="B26" s="24" t="s">
        <v>26</v>
      </c>
      <c r="C26" s="177" t="s">
        <v>152</v>
      </c>
      <c r="D26" s="24"/>
    </row>
    <row r="27" ht="18.75" customHeight="1" spans="1:4">
      <c r="A27" s="179" t="s">
        <v>26</v>
      </c>
      <c r="B27" s="24" t="s">
        <v>26</v>
      </c>
      <c r="C27" s="177" t="s">
        <v>153</v>
      </c>
      <c r="D27" s="24">
        <v>193427.4</v>
      </c>
    </row>
    <row r="28" ht="18.75" customHeight="1" spans="1:4">
      <c r="A28" s="179" t="s">
        <v>26</v>
      </c>
      <c r="B28" s="24" t="s">
        <v>26</v>
      </c>
      <c r="C28" s="177" t="s">
        <v>154</v>
      </c>
      <c r="D28" s="24"/>
    </row>
    <row r="29" ht="18.75" customHeight="1" spans="1:4">
      <c r="A29" s="179" t="s">
        <v>26</v>
      </c>
      <c r="B29" s="24" t="s">
        <v>26</v>
      </c>
      <c r="C29" s="177" t="s">
        <v>155</v>
      </c>
      <c r="D29" s="24"/>
    </row>
    <row r="30" ht="18.75" customHeight="1" spans="1:4">
      <c r="A30" s="179" t="s">
        <v>26</v>
      </c>
      <c r="B30" s="24" t="s">
        <v>26</v>
      </c>
      <c r="C30" s="177" t="s">
        <v>156</v>
      </c>
      <c r="D30" s="24"/>
    </row>
    <row r="31" ht="18.75" customHeight="1" spans="1:4">
      <c r="A31" s="179" t="s">
        <v>26</v>
      </c>
      <c r="B31" s="24" t="s">
        <v>26</v>
      </c>
      <c r="C31" s="177" t="s">
        <v>157</v>
      </c>
      <c r="D31" s="24"/>
    </row>
    <row r="32" ht="18.75" customHeight="1" spans="1:4">
      <c r="A32" s="180" t="s">
        <v>26</v>
      </c>
      <c r="B32" s="24" t="s">
        <v>26</v>
      </c>
      <c r="C32" s="177" t="s">
        <v>158</v>
      </c>
      <c r="D32" s="24"/>
    </row>
    <row r="33" ht="18.75" customHeight="1" spans="1:4">
      <c r="A33" s="180" t="s">
        <v>26</v>
      </c>
      <c r="B33" s="24" t="s">
        <v>26</v>
      </c>
      <c r="C33" s="177" t="s">
        <v>159</v>
      </c>
      <c r="D33" s="24"/>
    </row>
    <row r="34" ht="18.75" customHeight="1" spans="1:4">
      <c r="A34" s="180" t="s">
        <v>26</v>
      </c>
      <c r="B34" s="24" t="s">
        <v>26</v>
      </c>
      <c r="C34" s="177" t="s">
        <v>160</v>
      </c>
      <c r="D34" s="24"/>
    </row>
    <row r="35" ht="18.75" customHeight="1" spans="1:4">
      <c r="A35" s="180"/>
      <c r="B35" s="24"/>
      <c r="C35" s="177" t="s">
        <v>161</v>
      </c>
      <c r="D35" s="24"/>
    </row>
    <row r="36" ht="18.75" customHeight="1" spans="1:4">
      <c r="A36" s="180" t="s">
        <v>26</v>
      </c>
      <c r="B36" s="24" t="s">
        <v>26</v>
      </c>
      <c r="C36" s="177" t="s">
        <v>162</v>
      </c>
      <c r="D36" s="24"/>
    </row>
    <row r="37" ht="18.75" customHeight="1" spans="1:4">
      <c r="A37" s="68" t="s">
        <v>163</v>
      </c>
      <c r="B37" s="181">
        <v>4064478.03</v>
      </c>
      <c r="C37" s="182" t="s">
        <v>52</v>
      </c>
      <c r="D37" s="181">
        <v>4064478.03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showZeros="0" workbookViewId="0">
      <pane ySplit="1" topLeftCell="A7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61"/>
      <c r="F2" s="70"/>
      <c r="G2" s="40" t="s">
        <v>164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62"/>
      <c r="C3" s="162"/>
      <c r="D3" s="162"/>
      <c r="E3" s="162"/>
      <c r="F3" s="162"/>
      <c r="G3" s="162"/>
    </row>
    <row r="4" ht="18" customHeight="1" spans="1:7">
      <c r="A4" s="163" t="str">
        <f>"单位名称："&amp;"中国共产党双江拉祜族佤族布朗族傣族自治县委员会党校"</f>
        <v>单位名称：中国共产党双江拉祜族佤族布朗族傣族自治县委员会党校</v>
      </c>
      <c r="B4" s="30"/>
      <c r="C4" s="31"/>
      <c r="D4" s="31"/>
      <c r="E4" s="31"/>
      <c r="F4" s="113"/>
      <c r="G4" s="40" t="s">
        <v>1</v>
      </c>
    </row>
    <row r="5" ht="20.25" customHeight="1" spans="1:7">
      <c r="A5" s="164" t="s">
        <v>165</v>
      </c>
      <c r="B5" s="165"/>
      <c r="C5" s="118" t="s">
        <v>56</v>
      </c>
      <c r="D5" s="141" t="s">
        <v>76</v>
      </c>
      <c r="E5" s="14"/>
      <c r="F5" s="15"/>
      <c r="G5" s="134" t="s">
        <v>77</v>
      </c>
    </row>
    <row r="6" ht="20.25" customHeight="1" spans="1:7">
      <c r="A6" s="166" t="s">
        <v>74</v>
      </c>
      <c r="B6" s="166" t="s">
        <v>75</v>
      </c>
      <c r="C6" s="34"/>
      <c r="D6" s="78" t="s">
        <v>58</v>
      </c>
      <c r="E6" s="78" t="s">
        <v>166</v>
      </c>
      <c r="F6" s="78" t="s">
        <v>167</v>
      </c>
      <c r="G6" s="106"/>
    </row>
    <row r="7" ht="19.5" customHeight="1" spans="1:7">
      <c r="A7" s="166" t="s">
        <v>168</v>
      </c>
      <c r="B7" s="166" t="s">
        <v>169</v>
      </c>
      <c r="C7" s="166" t="s">
        <v>170</v>
      </c>
      <c r="D7" s="78">
        <v>4</v>
      </c>
      <c r="E7" s="167" t="s">
        <v>171</v>
      </c>
      <c r="F7" s="167" t="s">
        <v>172</v>
      </c>
      <c r="G7" s="166" t="s">
        <v>173</v>
      </c>
    </row>
    <row r="8" ht="18" customHeight="1" spans="1:7">
      <c r="A8" s="35" t="s">
        <v>85</v>
      </c>
      <c r="B8" s="35" t="s">
        <v>86</v>
      </c>
      <c r="C8" s="24">
        <v>2979604.76</v>
      </c>
      <c r="D8" s="24">
        <v>1979604.76</v>
      </c>
      <c r="E8" s="24">
        <v>1846195</v>
      </c>
      <c r="F8" s="24">
        <v>133409.76</v>
      </c>
      <c r="G8" s="24">
        <v>1000000</v>
      </c>
    </row>
    <row r="9" ht="18" customHeight="1" spans="1:7">
      <c r="A9" s="129" t="s">
        <v>87</v>
      </c>
      <c r="B9" s="129" t="s">
        <v>88</v>
      </c>
      <c r="C9" s="24">
        <v>2979604.76</v>
      </c>
      <c r="D9" s="24">
        <v>1979604.76</v>
      </c>
      <c r="E9" s="24">
        <v>1846195</v>
      </c>
      <c r="F9" s="24">
        <v>133409.76</v>
      </c>
      <c r="G9" s="24">
        <v>1000000</v>
      </c>
    </row>
    <row r="10" ht="18" customHeight="1" spans="1:7">
      <c r="A10" s="130" t="s">
        <v>89</v>
      </c>
      <c r="B10" s="130" t="s">
        <v>90</v>
      </c>
      <c r="C10" s="24">
        <v>2419604.76</v>
      </c>
      <c r="D10" s="24">
        <v>1979604.76</v>
      </c>
      <c r="E10" s="24">
        <v>1846195</v>
      </c>
      <c r="F10" s="24">
        <v>133409.76</v>
      </c>
      <c r="G10" s="24">
        <v>440000</v>
      </c>
    </row>
    <row r="11" ht="18" customHeight="1" spans="1:7">
      <c r="A11" s="130" t="s">
        <v>91</v>
      </c>
      <c r="B11" s="130" t="s">
        <v>92</v>
      </c>
      <c r="C11" s="24">
        <v>560000</v>
      </c>
      <c r="D11" s="24"/>
      <c r="E11" s="24"/>
      <c r="F11" s="24"/>
      <c r="G11" s="24">
        <v>560000</v>
      </c>
    </row>
    <row r="12" ht="18" customHeight="1" spans="1:7">
      <c r="A12" s="35" t="s">
        <v>93</v>
      </c>
      <c r="B12" s="35" t="s">
        <v>94</v>
      </c>
      <c r="C12" s="24">
        <v>755436.19</v>
      </c>
      <c r="D12" s="24">
        <v>755436.19</v>
      </c>
      <c r="E12" s="24">
        <v>750236.19</v>
      </c>
      <c r="F12" s="24">
        <v>5200</v>
      </c>
      <c r="G12" s="24"/>
    </row>
    <row r="13" ht="18" customHeight="1" spans="1:7">
      <c r="A13" s="129" t="s">
        <v>95</v>
      </c>
      <c r="B13" s="129" t="s">
        <v>96</v>
      </c>
      <c r="C13" s="24">
        <v>563103.2</v>
      </c>
      <c r="D13" s="24">
        <v>563103.2</v>
      </c>
      <c r="E13" s="24">
        <v>557903.2</v>
      </c>
      <c r="F13" s="24">
        <v>5200</v>
      </c>
      <c r="G13" s="24"/>
    </row>
    <row r="14" ht="18" customHeight="1" spans="1:7">
      <c r="A14" s="130" t="s">
        <v>97</v>
      </c>
      <c r="B14" s="130" t="s">
        <v>98</v>
      </c>
      <c r="C14" s="24">
        <v>305200</v>
      </c>
      <c r="D14" s="24">
        <v>305200</v>
      </c>
      <c r="E14" s="24">
        <v>300000</v>
      </c>
      <c r="F14" s="24">
        <v>5200</v>
      </c>
      <c r="G14" s="24"/>
    </row>
    <row r="15" ht="18" customHeight="1" spans="1:7">
      <c r="A15" s="130" t="s">
        <v>99</v>
      </c>
      <c r="B15" s="130" t="s">
        <v>100</v>
      </c>
      <c r="C15" s="24">
        <v>257903.2</v>
      </c>
      <c r="D15" s="24">
        <v>257903.2</v>
      </c>
      <c r="E15" s="24">
        <v>257903.2</v>
      </c>
      <c r="F15" s="24"/>
      <c r="G15" s="24"/>
    </row>
    <row r="16" ht="18" customHeight="1" spans="1:7">
      <c r="A16" s="129" t="s">
        <v>101</v>
      </c>
      <c r="B16" s="129" t="s">
        <v>102</v>
      </c>
      <c r="C16" s="24">
        <v>186143.2</v>
      </c>
      <c r="D16" s="24">
        <v>186143.2</v>
      </c>
      <c r="E16" s="24">
        <v>186143.2</v>
      </c>
      <c r="F16" s="24"/>
      <c r="G16" s="24"/>
    </row>
    <row r="17" ht="18" customHeight="1" spans="1:7">
      <c r="A17" s="130" t="s">
        <v>103</v>
      </c>
      <c r="B17" s="130" t="s">
        <v>104</v>
      </c>
      <c r="C17" s="24">
        <v>186143.2</v>
      </c>
      <c r="D17" s="24">
        <v>186143.2</v>
      </c>
      <c r="E17" s="24">
        <v>186143.2</v>
      </c>
      <c r="F17" s="24"/>
      <c r="G17" s="24"/>
    </row>
    <row r="18" ht="18" customHeight="1" spans="1:7">
      <c r="A18" s="129" t="s">
        <v>105</v>
      </c>
      <c r="B18" s="129" t="s">
        <v>106</v>
      </c>
      <c r="C18" s="24">
        <v>6189.79</v>
      </c>
      <c r="D18" s="24">
        <v>6189.79</v>
      </c>
      <c r="E18" s="24">
        <v>6189.79</v>
      </c>
      <c r="F18" s="24"/>
      <c r="G18" s="24"/>
    </row>
    <row r="19" ht="18" customHeight="1" spans="1:7">
      <c r="A19" s="130" t="s">
        <v>107</v>
      </c>
      <c r="B19" s="130" t="s">
        <v>106</v>
      </c>
      <c r="C19" s="24">
        <v>6189.79</v>
      </c>
      <c r="D19" s="24">
        <v>6189.79</v>
      </c>
      <c r="E19" s="24">
        <v>6189.79</v>
      </c>
      <c r="F19" s="24"/>
      <c r="G19" s="24"/>
    </row>
    <row r="20" ht="18" customHeight="1" spans="1:7">
      <c r="A20" s="35" t="s">
        <v>108</v>
      </c>
      <c r="B20" s="35" t="s">
        <v>109</v>
      </c>
      <c r="C20" s="24">
        <v>136009.68</v>
      </c>
      <c r="D20" s="24">
        <v>136009.68</v>
      </c>
      <c r="E20" s="24">
        <v>136009.68</v>
      </c>
      <c r="F20" s="24"/>
      <c r="G20" s="24"/>
    </row>
    <row r="21" ht="18" customHeight="1" spans="1:7">
      <c r="A21" s="129" t="s">
        <v>110</v>
      </c>
      <c r="B21" s="129" t="s">
        <v>111</v>
      </c>
      <c r="C21" s="24">
        <v>136009.68</v>
      </c>
      <c r="D21" s="24">
        <v>136009.68</v>
      </c>
      <c r="E21" s="24">
        <v>136009.68</v>
      </c>
      <c r="F21" s="24"/>
      <c r="G21" s="24"/>
    </row>
    <row r="22" ht="18" customHeight="1" spans="1:7">
      <c r="A22" s="130" t="s">
        <v>112</v>
      </c>
      <c r="B22" s="130" t="s">
        <v>113</v>
      </c>
      <c r="C22" s="24">
        <v>43112.55</v>
      </c>
      <c r="D22" s="24">
        <v>43112.55</v>
      </c>
      <c r="E22" s="24">
        <v>43112.55</v>
      </c>
      <c r="F22" s="24"/>
      <c r="G22" s="24"/>
    </row>
    <row r="23" ht="18" customHeight="1" spans="1:7">
      <c r="A23" s="130" t="s">
        <v>114</v>
      </c>
      <c r="B23" s="130" t="s">
        <v>115</v>
      </c>
      <c r="C23" s="24">
        <v>62782.18</v>
      </c>
      <c r="D23" s="24">
        <v>62782.18</v>
      </c>
      <c r="E23" s="24">
        <v>62782.18</v>
      </c>
      <c r="F23" s="24"/>
      <c r="G23" s="24"/>
    </row>
    <row r="24" ht="18" customHeight="1" spans="1:7">
      <c r="A24" s="130" t="s">
        <v>116</v>
      </c>
      <c r="B24" s="130" t="s">
        <v>117</v>
      </c>
      <c r="C24" s="24">
        <v>20280</v>
      </c>
      <c r="D24" s="24">
        <v>20280</v>
      </c>
      <c r="E24" s="24">
        <v>20280</v>
      </c>
      <c r="F24" s="24"/>
      <c r="G24" s="24"/>
    </row>
    <row r="25" ht="18" customHeight="1" spans="1:7">
      <c r="A25" s="130" t="s">
        <v>118</v>
      </c>
      <c r="B25" s="130" t="s">
        <v>119</v>
      </c>
      <c r="C25" s="24">
        <v>9834.95</v>
      </c>
      <c r="D25" s="24">
        <v>9834.95</v>
      </c>
      <c r="E25" s="24">
        <v>9834.95</v>
      </c>
      <c r="F25" s="24"/>
      <c r="G25" s="24"/>
    </row>
    <row r="26" ht="18" customHeight="1" spans="1:7">
      <c r="A26" s="35" t="s">
        <v>120</v>
      </c>
      <c r="B26" s="35" t="s">
        <v>121</v>
      </c>
      <c r="C26" s="24">
        <v>193427.4</v>
      </c>
      <c r="D26" s="24">
        <v>193427.4</v>
      </c>
      <c r="E26" s="24">
        <v>193427.4</v>
      </c>
      <c r="F26" s="24"/>
      <c r="G26" s="24"/>
    </row>
    <row r="27" ht="18" customHeight="1" spans="1:7">
      <c r="A27" s="129" t="s">
        <v>122</v>
      </c>
      <c r="B27" s="129" t="s">
        <v>123</v>
      </c>
      <c r="C27" s="24">
        <v>193427.4</v>
      </c>
      <c r="D27" s="24">
        <v>193427.4</v>
      </c>
      <c r="E27" s="24">
        <v>193427.4</v>
      </c>
      <c r="F27" s="24"/>
      <c r="G27" s="24"/>
    </row>
    <row r="28" ht="18" customHeight="1" spans="1:7">
      <c r="A28" s="130" t="s">
        <v>124</v>
      </c>
      <c r="B28" s="130" t="s">
        <v>125</v>
      </c>
      <c r="C28" s="24">
        <v>193427.4</v>
      </c>
      <c r="D28" s="24">
        <v>193427.4</v>
      </c>
      <c r="E28" s="24">
        <v>193427.4</v>
      </c>
      <c r="F28" s="24"/>
      <c r="G28" s="24"/>
    </row>
    <row r="29" ht="18" customHeight="1" spans="1:7">
      <c r="A29" s="168" t="s">
        <v>126</v>
      </c>
      <c r="B29" s="169" t="s">
        <v>126</v>
      </c>
      <c r="C29" s="24">
        <v>4064478.03</v>
      </c>
      <c r="D29" s="24">
        <v>3064478.03</v>
      </c>
      <c r="E29" s="24">
        <v>2925868.27</v>
      </c>
      <c r="F29" s="24">
        <v>138609.76</v>
      </c>
      <c r="G29" s="24">
        <v>1000000</v>
      </c>
    </row>
  </sheetData>
  <mergeCells count="7">
    <mergeCell ref="A3:G3"/>
    <mergeCell ref="A4:E4"/>
    <mergeCell ref="A5:B5"/>
    <mergeCell ref="D5:F5"/>
    <mergeCell ref="A29:B29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50"/>
      <c r="B1" s="150"/>
      <c r="C1" s="150"/>
      <c r="D1" s="150"/>
      <c r="E1" s="150"/>
      <c r="F1" s="150"/>
      <c r="G1" s="150"/>
    </row>
    <row r="2" ht="15" customHeight="1" spans="1:7">
      <c r="A2" s="151"/>
      <c r="B2" s="152"/>
      <c r="C2" s="153"/>
      <c r="D2" s="75"/>
      <c r="G2" s="99" t="s">
        <v>174</v>
      </c>
    </row>
    <row r="3" ht="39" customHeight="1" spans="1:7">
      <c r="A3" s="139" t="str">
        <f>"2025"&amp;"年“三公”经费支出预算表"</f>
        <v>2025年“三公”经费支出预算表</v>
      </c>
      <c r="B3" s="62"/>
      <c r="C3" s="62"/>
      <c r="D3" s="62"/>
      <c r="E3" s="62"/>
      <c r="F3" s="62"/>
      <c r="G3" s="62"/>
    </row>
    <row r="4" ht="18.75" customHeight="1" spans="1:7">
      <c r="A4" s="42" t="str">
        <f>"单位名称："&amp;"中国共产党双江拉祜族佤族布朗族傣族自治县委员会党校"</f>
        <v>单位名称：中国共产党双江拉祜族佤族布朗族傣族自治县委员会党校</v>
      </c>
      <c r="B4" s="152"/>
      <c r="C4" s="153"/>
      <c r="D4" s="75"/>
      <c r="E4" s="31"/>
      <c r="G4" s="99" t="s">
        <v>175</v>
      </c>
    </row>
    <row r="5" ht="18.75" customHeight="1" spans="1:7">
      <c r="A5" s="11" t="s">
        <v>176</v>
      </c>
      <c r="B5" s="11" t="s">
        <v>177</v>
      </c>
      <c r="C5" s="32" t="s">
        <v>178</v>
      </c>
      <c r="D5" s="13" t="s">
        <v>179</v>
      </c>
      <c r="E5" s="14"/>
      <c r="F5" s="15"/>
      <c r="G5" s="32" t="s">
        <v>180</v>
      </c>
    </row>
    <row r="6" ht="18.75" customHeight="1" spans="1:7">
      <c r="A6" s="18"/>
      <c r="B6" s="154"/>
      <c r="C6" s="34"/>
      <c r="D6" s="78" t="s">
        <v>58</v>
      </c>
      <c r="E6" s="78" t="s">
        <v>181</v>
      </c>
      <c r="F6" s="78" t="s">
        <v>182</v>
      </c>
      <c r="G6" s="34"/>
    </row>
    <row r="7" ht="18.75" customHeight="1" spans="1:7">
      <c r="A7" s="155" t="s">
        <v>56</v>
      </c>
      <c r="B7" s="156">
        <v>1</v>
      </c>
      <c r="C7" s="157">
        <v>2</v>
      </c>
      <c r="D7" s="158">
        <v>3</v>
      </c>
      <c r="E7" s="158">
        <v>4</v>
      </c>
      <c r="F7" s="158">
        <v>5</v>
      </c>
      <c r="G7" s="157">
        <v>6</v>
      </c>
    </row>
    <row r="8" ht="18.75" customHeight="1" spans="1:7">
      <c r="A8" s="155" t="s">
        <v>56</v>
      </c>
      <c r="B8" s="159">
        <v>5000</v>
      </c>
      <c r="C8" s="159"/>
      <c r="D8" s="159"/>
      <c r="E8" s="159"/>
      <c r="F8" s="159"/>
      <c r="G8" s="159">
        <v>5000</v>
      </c>
    </row>
    <row r="9" ht="18.75" customHeight="1" spans="1:7">
      <c r="A9" s="160" t="s">
        <v>183</v>
      </c>
      <c r="B9" s="159"/>
      <c r="C9" s="159"/>
      <c r="D9" s="159"/>
      <c r="E9" s="159"/>
      <c r="F9" s="159"/>
      <c r="G9" s="159"/>
    </row>
    <row r="10" ht="18.75" customHeight="1" spans="1:7">
      <c r="A10" s="160" t="s">
        <v>184</v>
      </c>
      <c r="B10" s="159">
        <v>5000</v>
      </c>
      <c r="C10" s="159"/>
      <c r="D10" s="159"/>
      <c r="E10" s="159"/>
      <c r="F10" s="159"/>
      <c r="G10" s="159">
        <v>5000</v>
      </c>
    </row>
    <row r="11" ht="18.75" customHeight="1" spans="1:7">
      <c r="A11" s="160" t="s">
        <v>185</v>
      </c>
      <c r="B11" s="159"/>
      <c r="C11" s="159"/>
      <c r="D11" s="159"/>
      <c r="E11" s="159"/>
      <c r="F11" s="159"/>
      <c r="G11" s="159"/>
    </row>
    <row r="12" ht="18.75" customHeight="1" spans="1:7">
      <c r="A12" s="160" t="s">
        <v>186</v>
      </c>
      <c r="B12" s="159"/>
      <c r="C12" s="159"/>
      <c r="D12" s="159"/>
      <c r="E12" s="159"/>
      <c r="F12" s="159"/>
      <c r="G12" s="159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7"/>
  <sheetViews>
    <sheetView showZeros="0" topLeftCell="B1" workbookViewId="0">
      <pane ySplit="1" topLeftCell="A6" activePane="bottomLeft" state="frozen"/>
      <selection/>
      <selection pane="bottomLeft" activeCell="H6" sqref="H6:H8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5.4285714285714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37"/>
      <c r="D2" s="138"/>
      <c r="E2" s="138"/>
      <c r="F2" s="138"/>
      <c r="G2" s="138"/>
      <c r="H2" s="79"/>
      <c r="I2" s="79"/>
      <c r="J2" s="79"/>
      <c r="K2" s="79"/>
      <c r="L2" s="79"/>
      <c r="M2" s="79"/>
      <c r="N2" s="31"/>
      <c r="O2" s="31"/>
      <c r="P2" s="31"/>
      <c r="Q2" s="79"/>
      <c r="U2" s="137"/>
      <c r="W2" s="39" t="s">
        <v>187</v>
      </c>
    </row>
    <row r="3" ht="39.75" customHeight="1" spans="1:23">
      <c r="A3" s="139" t="str">
        <f>"2025"&amp;"年部门基本支出预算表"</f>
        <v>2025年部门基本支出预算表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7"/>
      <c r="O3" s="7"/>
      <c r="P3" s="7"/>
      <c r="Q3" s="62"/>
      <c r="R3" s="62"/>
      <c r="S3" s="62"/>
      <c r="T3" s="62"/>
      <c r="U3" s="62"/>
      <c r="V3" s="62"/>
      <c r="W3" s="62"/>
    </row>
    <row r="4" ht="18.75" customHeight="1" spans="1:23">
      <c r="A4" s="8" t="str">
        <f>"单位名称："&amp;"中国共产党双江拉祜族佤族布朗族傣族自治县委员会党校"</f>
        <v>单位名称：中国共产党双江拉祜族佤族布朗族傣族自治县委员会党校</v>
      </c>
      <c r="B4" s="140"/>
      <c r="C4" s="140"/>
      <c r="D4" s="140"/>
      <c r="E4" s="140"/>
      <c r="F4" s="140"/>
      <c r="G4" s="140"/>
      <c r="H4" s="83"/>
      <c r="I4" s="83"/>
      <c r="J4" s="83"/>
      <c r="K4" s="83"/>
      <c r="L4" s="83"/>
      <c r="M4" s="83"/>
      <c r="N4" s="105"/>
      <c r="O4" s="105"/>
      <c r="P4" s="105"/>
      <c r="Q4" s="83"/>
      <c r="U4" s="137"/>
      <c r="W4" s="39" t="s">
        <v>175</v>
      </c>
    </row>
    <row r="5" ht="18" customHeight="1" spans="1:23">
      <c r="A5" s="11" t="s">
        <v>188</v>
      </c>
      <c r="B5" s="11" t="s">
        <v>189</v>
      </c>
      <c r="C5" s="11" t="s">
        <v>190</v>
      </c>
      <c r="D5" s="11" t="s">
        <v>191</v>
      </c>
      <c r="E5" s="11" t="s">
        <v>192</v>
      </c>
      <c r="F5" s="11" t="s">
        <v>193</v>
      </c>
      <c r="G5" s="11" t="s">
        <v>194</v>
      </c>
      <c r="H5" s="141" t="s">
        <v>195</v>
      </c>
      <c r="I5" s="77" t="s">
        <v>195</v>
      </c>
      <c r="J5" s="77"/>
      <c r="K5" s="77"/>
      <c r="L5" s="77"/>
      <c r="M5" s="77"/>
      <c r="N5" s="14"/>
      <c r="O5" s="14"/>
      <c r="P5" s="14"/>
      <c r="Q5" s="86" t="s">
        <v>62</v>
      </c>
      <c r="R5" s="77" t="s">
        <v>79</v>
      </c>
      <c r="S5" s="77"/>
      <c r="T5" s="77"/>
      <c r="U5" s="77"/>
      <c r="V5" s="77"/>
      <c r="W5" s="147"/>
    </row>
    <row r="6" ht="18" customHeight="1" spans="1:23">
      <c r="A6" s="16"/>
      <c r="B6" s="136"/>
      <c r="C6" s="16"/>
      <c r="D6" s="16"/>
      <c r="E6" s="16"/>
      <c r="F6" s="16"/>
      <c r="G6" s="16"/>
      <c r="H6" s="118" t="s">
        <v>196</v>
      </c>
      <c r="I6" s="141" t="s">
        <v>59</v>
      </c>
      <c r="J6" s="77"/>
      <c r="K6" s="77"/>
      <c r="L6" s="77"/>
      <c r="M6" s="147"/>
      <c r="N6" s="13" t="s">
        <v>197</v>
      </c>
      <c r="O6" s="14"/>
      <c r="P6" s="15"/>
      <c r="Q6" s="11" t="s">
        <v>62</v>
      </c>
      <c r="R6" s="141" t="s">
        <v>79</v>
      </c>
      <c r="S6" s="86" t="s">
        <v>65</v>
      </c>
      <c r="T6" s="77" t="s">
        <v>79</v>
      </c>
      <c r="U6" s="86" t="s">
        <v>67</v>
      </c>
      <c r="V6" s="86" t="s">
        <v>68</v>
      </c>
      <c r="W6" s="149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48" t="s">
        <v>198</v>
      </c>
      <c r="J7" s="11" t="s">
        <v>199</v>
      </c>
      <c r="K7" s="11" t="s">
        <v>200</v>
      </c>
      <c r="L7" s="11" t="s">
        <v>201</v>
      </c>
      <c r="M7" s="11" t="s">
        <v>202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203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21"/>
      <c r="B8" s="121"/>
      <c r="C8" s="121"/>
      <c r="D8" s="121"/>
      <c r="E8" s="121"/>
      <c r="F8" s="121"/>
      <c r="G8" s="121"/>
      <c r="H8" s="121"/>
      <c r="I8" s="104"/>
      <c r="J8" s="18" t="s">
        <v>204</v>
      </c>
      <c r="K8" s="18" t="s">
        <v>200</v>
      </c>
      <c r="L8" s="18" t="s">
        <v>201</v>
      </c>
      <c r="M8" s="18" t="s">
        <v>202</v>
      </c>
      <c r="N8" s="18" t="s">
        <v>200</v>
      </c>
      <c r="O8" s="18" t="s">
        <v>201</v>
      </c>
      <c r="P8" s="18" t="s">
        <v>202</v>
      </c>
      <c r="Q8" s="18" t="s">
        <v>62</v>
      </c>
      <c r="R8" s="18" t="s">
        <v>58</v>
      </c>
      <c r="S8" s="18" t="s">
        <v>65</v>
      </c>
      <c r="T8" s="18" t="s">
        <v>203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42">
        <v>1</v>
      </c>
      <c r="B9" s="142">
        <v>2</v>
      </c>
      <c r="C9" s="142">
        <v>3</v>
      </c>
      <c r="D9" s="142">
        <v>4</v>
      </c>
      <c r="E9" s="142">
        <v>5</v>
      </c>
      <c r="F9" s="142">
        <v>6</v>
      </c>
      <c r="G9" s="142">
        <v>7</v>
      </c>
      <c r="H9" s="142">
        <v>8</v>
      </c>
      <c r="I9" s="142">
        <v>9</v>
      </c>
      <c r="J9" s="142">
        <v>10</v>
      </c>
      <c r="K9" s="142">
        <v>11</v>
      </c>
      <c r="L9" s="142">
        <v>12</v>
      </c>
      <c r="M9" s="142">
        <v>13</v>
      </c>
      <c r="N9" s="142">
        <v>14</v>
      </c>
      <c r="O9" s="142">
        <v>15</v>
      </c>
      <c r="P9" s="142">
        <v>16</v>
      </c>
      <c r="Q9" s="142">
        <v>17</v>
      </c>
      <c r="R9" s="142">
        <v>18</v>
      </c>
      <c r="S9" s="142">
        <v>19</v>
      </c>
      <c r="T9" s="142">
        <v>20</v>
      </c>
      <c r="U9" s="142">
        <v>21</v>
      </c>
      <c r="V9" s="142">
        <v>22</v>
      </c>
      <c r="W9" s="142">
        <v>23</v>
      </c>
    </row>
    <row r="10" ht="21" customHeight="1" spans="1:23">
      <c r="A10" s="143" t="s">
        <v>71</v>
      </c>
      <c r="B10" s="143"/>
      <c r="C10" s="143"/>
      <c r="D10" s="143"/>
      <c r="E10" s="143"/>
      <c r="F10" s="143"/>
      <c r="G10" s="143"/>
      <c r="H10" s="24">
        <v>3064478.03</v>
      </c>
      <c r="I10" s="24">
        <v>3064478.03</v>
      </c>
      <c r="J10" s="24"/>
      <c r="K10" s="24"/>
      <c r="L10" s="24">
        <v>3064478.03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44" t="s">
        <v>71</v>
      </c>
      <c r="B11" s="22"/>
      <c r="C11" s="22"/>
      <c r="D11" s="22"/>
      <c r="E11" s="22"/>
      <c r="F11" s="22"/>
      <c r="G11" s="22"/>
      <c r="H11" s="24">
        <v>3064478.03</v>
      </c>
      <c r="I11" s="24">
        <v>3064478.03</v>
      </c>
      <c r="J11" s="24"/>
      <c r="K11" s="24"/>
      <c r="L11" s="24">
        <v>3064478.03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205</v>
      </c>
      <c r="C12" s="22" t="s">
        <v>206</v>
      </c>
      <c r="D12" s="22" t="s">
        <v>89</v>
      </c>
      <c r="E12" s="22" t="s">
        <v>90</v>
      </c>
      <c r="F12" s="22" t="s">
        <v>207</v>
      </c>
      <c r="G12" s="22" t="s">
        <v>208</v>
      </c>
      <c r="H12" s="24">
        <v>283620</v>
      </c>
      <c r="I12" s="24">
        <v>283620</v>
      </c>
      <c r="J12" s="24"/>
      <c r="K12" s="24"/>
      <c r="L12" s="24">
        <v>283620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209</v>
      </c>
      <c r="C13" s="22" t="s">
        <v>210</v>
      </c>
      <c r="D13" s="22" t="s">
        <v>89</v>
      </c>
      <c r="E13" s="22" t="s">
        <v>90</v>
      </c>
      <c r="F13" s="22" t="s">
        <v>207</v>
      </c>
      <c r="G13" s="22" t="s">
        <v>208</v>
      </c>
      <c r="H13" s="24">
        <v>431868</v>
      </c>
      <c r="I13" s="24">
        <v>431868</v>
      </c>
      <c r="J13" s="24"/>
      <c r="K13" s="24"/>
      <c r="L13" s="24">
        <v>431868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205</v>
      </c>
      <c r="C14" s="22" t="s">
        <v>206</v>
      </c>
      <c r="D14" s="22" t="s">
        <v>89</v>
      </c>
      <c r="E14" s="22" t="s">
        <v>90</v>
      </c>
      <c r="F14" s="22" t="s">
        <v>211</v>
      </c>
      <c r="G14" s="22" t="s">
        <v>212</v>
      </c>
      <c r="H14" s="24">
        <v>372264</v>
      </c>
      <c r="I14" s="24">
        <v>372264</v>
      </c>
      <c r="J14" s="24"/>
      <c r="K14" s="24"/>
      <c r="L14" s="24">
        <v>372264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209</v>
      </c>
      <c r="C15" s="22" t="s">
        <v>210</v>
      </c>
      <c r="D15" s="22" t="s">
        <v>89</v>
      </c>
      <c r="E15" s="22" t="s">
        <v>90</v>
      </c>
      <c r="F15" s="22" t="s">
        <v>211</v>
      </c>
      <c r="G15" s="22" t="s">
        <v>212</v>
      </c>
      <c r="H15" s="24">
        <v>76188</v>
      </c>
      <c r="I15" s="24">
        <v>76188</v>
      </c>
      <c r="J15" s="24"/>
      <c r="K15" s="24"/>
      <c r="L15" s="24">
        <v>76188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213</v>
      </c>
      <c r="C16" s="22" t="s">
        <v>214</v>
      </c>
      <c r="D16" s="22" t="s">
        <v>89</v>
      </c>
      <c r="E16" s="22" t="s">
        <v>90</v>
      </c>
      <c r="F16" s="22" t="s">
        <v>215</v>
      </c>
      <c r="G16" s="22" t="s">
        <v>216</v>
      </c>
      <c r="H16" s="24">
        <v>120420</v>
      </c>
      <c r="I16" s="24">
        <v>120420</v>
      </c>
      <c r="J16" s="24"/>
      <c r="K16" s="24"/>
      <c r="L16" s="24">
        <v>120420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205</v>
      </c>
      <c r="C17" s="22" t="s">
        <v>206</v>
      </c>
      <c r="D17" s="22" t="s">
        <v>89</v>
      </c>
      <c r="E17" s="22" t="s">
        <v>90</v>
      </c>
      <c r="F17" s="22" t="s">
        <v>215</v>
      </c>
      <c r="G17" s="22" t="s">
        <v>216</v>
      </c>
      <c r="H17" s="24">
        <v>23635</v>
      </c>
      <c r="I17" s="24">
        <v>23635</v>
      </c>
      <c r="J17" s="24"/>
      <c r="K17" s="24"/>
      <c r="L17" s="24">
        <v>23635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209</v>
      </c>
      <c r="C18" s="22" t="s">
        <v>210</v>
      </c>
      <c r="D18" s="22" t="s">
        <v>89</v>
      </c>
      <c r="E18" s="22" t="s">
        <v>90</v>
      </c>
      <c r="F18" s="22" t="s">
        <v>217</v>
      </c>
      <c r="G18" s="22" t="s">
        <v>218</v>
      </c>
      <c r="H18" s="24">
        <v>255300</v>
      </c>
      <c r="I18" s="24">
        <v>255300</v>
      </c>
      <c r="J18" s="24"/>
      <c r="K18" s="24"/>
      <c r="L18" s="24">
        <v>255300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209</v>
      </c>
      <c r="C19" s="22" t="s">
        <v>210</v>
      </c>
      <c r="D19" s="22" t="s">
        <v>89</v>
      </c>
      <c r="E19" s="22" t="s">
        <v>90</v>
      </c>
      <c r="F19" s="22" t="s">
        <v>217</v>
      </c>
      <c r="G19" s="22" t="s">
        <v>218</v>
      </c>
      <c r="H19" s="24">
        <v>120900</v>
      </c>
      <c r="I19" s="24">
        <v>120900</v>
      </c>
      <c r="J19" s="24"/>
      <c r="K19" s="24"/>
      <c r="L19" s="24">
        <v>120900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219</v>
      </c>
      <c r="C20" s="22" t="s">
        <v>220</v>
      </c>
      <c r="D20" s="22" t="s">
        <v>89</v>
      </c>
      <c r="E20" s="22" t="s">
        <v>90</v>
      </c>
      <c r="F20" s="22" t="s">
        <v>217</v>
      </c>
      <c r="G20" s="22" t="s">
        <v>218</v>
      </c>
      <c r="H20" s="24">
        <v>162000</v>
      </c>
      <c r="I20" s="24">
        <v>162000</v>
      </c>
      <c r="J20" s="24"/>
      <c r="K20" s="24"/>
      <c r="L20" s="24">
        <v>162000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221</v>
      </c>
      <c r="C21" s="22" t="s">
        <v>222</v>
      </c>
      <c r="D21" s="22" t="s">
        <v>99</v>
      </c>
      <c r="E21" s="22" t="s">
        <v>100</v>
      </c>
      <c r="F21" s="22" t="s">
        <v>223</v>
      </c>
      <c r="G21" s="22" t="s">
        <v>224</v>
      </c>
      <c r="H21" s="24">
        <v>257903.2</v>
      </c>
      <c r="I21" s="24">
        <v>257903.2</v>
      </c>
      <c r="J21" s="24"/>
      <c r="K21" s="24"/>
      <c r="L21" s="24">
        <v>257903.2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221</v>
      </c>
      <c r="C22" s="22" t="s">
        <v>222</v>
      </c>
      <c r="D22" s="22" t="s">
        <v>225</v>
      </c>
      <c r="E22" s="22" t="s">
        <v>226</v>
      </c>
      <c r="F22" s="22" t="s">
        <v>227</v>
      </c>
      <c r="G22" s="22" t="s">
        <v>228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221</v>
      </c>
      <c r="C23" s="22" t="s">
        <v>222</v>
      </c>
      <c r="D23" s="22" t="s">
        <v>114</v>
      </c>
      <c r="E23" s="22" t="s">
        <v>115</v>
      </c>
      <c r="F23" s="22" t="s">
        <v>229</v>
      </c>
      <c r="G23" s="22" t="s">
        <v>230</v>
      </c>
      <c r="H23" s="24">
        <v>62782.18</v>
      </c>
      <c r="I23" s="24">
        <v>62782.18</v>
      </c>
      <c r="J23" s="24"/>
      <c r="K23" s="24"/>
      <c r="L23" s="24">
        <v>62782.18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221</v>
      </c>
      <c r="C24" s="22" t="s">
        <v>222</v>
      </c>
      <c r="D24" s="22" t="s">
        <v>112</v>
      </c>
      <c r="E24" s="22" t="s">
        <v>113</v>
      </c>
      <c r="F24" s="22" t="s">
        <v>229</v>
      </c>
      <c r="G24" s="22" t="s">
        <v>230</v>
      </c>
      <c r="H24" s="24">
        <v>43112.55</v>
      </c>
      <c r="I24" s="24">
        <v>43112.55</v>
      </c>
      <c r="J24" s="24"/>
      <c r="K24" s="24"/>
      <c r="L24" s="24">
        <v>43112.55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221</v>
      </c>
      <c r="C25" s="22" t="s">
        <v>222</v>
      </c>
      <c r="D25" s="22" t="s">
        <v>116</v>
      </c>
      <c r="E25" s="22" t="s">
        <v>117</v>
      </c>
      <c r="F25" s="22" t="s">
        <v>231</v>
      </c>
      <c r="G25" s="22" t="s">
        <v>232</v>
      </c>
      <c r="H25" s="24">
        <v>20280</v>
      </c>
      <c r="I25" s="24">
        <v>20280</v>
      </c>
      <c r="J25" s="24"/>
      <c r="K25" s="24"/>
      <c r="L25" s="24">
        <v>20280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221</v>
      </c>
      <c r="C26" s="22" t="s">
        <v>222</v>
      </c>
      <c r="D26" s="22" t="s">
        <v>116</v>
      </c>
      <c r="E26" s="22" t="s">
        <v>117</v>
      </c>
      <c r="F26" s="22" t="s">
        <v>231</v>
      </c>
      <c r="G26" s="22" t="s">
        <v>232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221</v>
      </c>
      <c r="C27" s="22" t="s">
        <v>222</v>
      </c>
      <c r="D27" s="22" t="s">
        <v>107</v>
      </c>
      <c r="E27" s="22" t="s">
        <v>106</v>
      </c>
      <c r="F27" s="22" t="s">
        <v>233</v>
      </c>
      <c r="G27" s="22" t="s">
        <v>234</v>
      </c>
      <c r="H27" s="24">
        <v>6189.79</v>
      </c>
      <c r="I27" s="24">
        <v>6189.79</v>
      </c>
      <c r="J27" s="24"/>
      <c r="K27" s="24"/>
      <c r="L27" s="24">
        <v>6189.79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221</v>
      </c>
      <c r="C28" s="22" t="s">
        <v>222</v>
      </c>
      <c r="D28" s="22" t="s">
        <v>118</v>
      </c>
      <c r="E28" s="22" t="s">
        <v>119</v>
      </c>
      <c r="F28" s="22" t="s">
        <v>233</v>
      </c>
      <c r="G28" s="22" t="s">
        <v>234</v>
      </c>
      <c r="H28" s="24">
        <v>3420</v>
      </c>
      <c r="I28" s="24">
        <v>3420</v>
      </c>
      <c r="J28" s="24"/>
      <c r="K28" s="24"/>
      <c r="L28" s="24">
        <v>3420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221</v>
      </c>
      <c r="C29" s="22" t="s">
        <v>222</v>
      </c>
      <c r="D29" s="22" t="s">
        <v>118</v>
      </c>
      <c r="E29" s="22" t="s">
        <v>119</v>
      </c>
      <c r="F29" s="22" t="s">
        <v>233</v>
      </c>
      <c r="G29" s="22" t="s">
        <v>234</v>
      </c>
      <c r="H29" s="24">
        <v>3432</v>
      </c>
      <c r="I29" s="24">
        <v>3432</v>
      </c>
      <c r="J29" s="24"/>
      <c r="K29" s="24"/>
      <c r="L29" s="24">
        <v>3432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221</v>
      </c>
      <c r="C30" s="22" t="s">
        <v>222</v>
      </c>
      <c r="D30" s="22" t="s">
        <v>118</v>
      </c>
      <c r="E30" s="22" t="s">
        <v>119</v>
      </c>
      <c r="F30" s="22" t="s">
        <v>233</v>
      </c>
      <c r="G30" s="22" t="s">
        <v>234</v>
      </c>
      <c r="H30" s="24">
        <v>2982.95</v>
      </c>
      <c r="I30" s="24">
        <v>2982.95</v>
      </c>
      <c r="J30" s="24"/>
      <c r="K30" s="24"/>
      <c r="L30" s="24">
        <v>2982.95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235</v>
      </c>
      <c r="C31" s="22" t="s">
        <v>125</v>
      </c>
      <c r="D31" s="22" t="s">
        <v>124</v>
      </c>
      <c r="E31" s="22" t="s">
        <v>125</v>
      </c>
      <c r="F31" s="22" t="s">
        <v>236</v>
      </c>
      <c r="G31" s="22" t="s">
        <v>125</v>
      </c>
      <c r="H31" s="24">
        <v>193427.4</v>
      </c>
      <c r="I31" s="24">
        <v>193427.4</v>
      </c>
      <c r="J31" s="24"/>
      <c r="K31" s="24"/>
      <c r="L31" s="24">
        <v>193427.4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237</v>
      </c>
      <c r="C32" s="22" t="s">
        <v>238</v>
      </c>
      <c r="D32" s="22" t="s">
        <v>89</v>
      </c>
      <c r="E32" s="22" t="s">
        <v>90</v>
      </c>
      <c r="F32" s="22" t="s">
        <v>239</v>
      </c>
      <c r="G32" s="22" t="s">
        <v>240</v>
      </c>
      <c r="H32" s="24">
        <v>16000</v>
      </c>
      <c r="I32" s="24">
        <v>16000</v>
      </c>
      <c r="J32" s="24"/>
      <c r="K32" s="24"/>
      <c r="L32" s="24">
        <v>16000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237</v>
      </c>
      <c r="C33" s="22" t="s">
        <v>238</v>
      </c>
      <c r="D33" s="22" t="s">
        <v>89</v>
      </c>
      <c r="E33" s="22" t="s">
        <v>90</v>
      </c>
      <c r="F33" s="22" t="s">
        <v>241</v>
      </c>
      <c r="G33" s="22" t="s">
        <v>242</v>
      </c>
      <c r="H33" s="24">
        <v>4100</v>
      </c>
      <c r="I33" s="24">
        <v>4100</v>
      </c>
      <c r="J33" s="24"/>
      <c r="K33" s="24"/>
      <c r="L33" s="24">
        <v>4100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237</v>
      </c>
      <c r="C34" s="22" t="s">
        <v>238</v>
      </c>
      <c r="D34" s="22" t="s">
        <v>89</v>
      </c>
      <c r="E34" s="22" t="s">
        <v>90</v>
      </c>
      <c r="F34" s="22" t="s">
        <v>243</v>
      </c>
      <c r="G34" s="22" t="s">
        <v>244</v>
      </c>
      <c r="H34" s="24">
        <v>5000</v>
      </c>
      <c r="I34" s="24">
        <v>5000</v>
      </c>
      <c r="J34" s="24"/>
      <c r="K34" s="24"/>
      <c r="L34" s="24">
        <v>5000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237</v>
      </c>
      <c r="C35" s="22" t="s">
        <v>238</v>
      </c>
      <c r="D35" s="22" t="s">
        <v>89</v>
      </c>
      <c r="E35" s="22" t="s">
        <v>90</v>
      </c>
      <c r="F35" s="22" t="s">
        <v>245</v>
      </c>
      <c r="G35" s="22" t="s">
        <v>246</v>
      </c>
      <c r="H35" s="24">
        <v>2000</v>
      </c>
      <c r="I35" s="24">
        <v>2000</v>
      </c>
      <c r="J35" s="24"/>
      <c r="K35" s="24"/>
      <c r="L35" s="24">
        <v>2000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237</v>
      </c>
      <c r="C36" s="22" t="s">
        <v>238</v>
      </c>
      <c r="D36" s="22" t="s">
        <v>89</v>
      </c>
      <c r="E36" s="22" t="s">
        <v>90</v>
      </c>
      <c r="F36" s="22" t="s">
        <v>247</v>
      </c>
      <c r="G36" s="22" t="s">
        <v>248</v>
      </c>
      <c r="H36" s="24">
        <v>30000</v>
      </c>
      <c r="I36" s="24">
        <v>30000</v>
      </c>
      <c r="J36" s="24"/>
      <c r="K36" s="24"/>
      <c r="L36" s="24">
        <v>30000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249</v>
      </c>
      <c r="C37" s="22" t="s">
        <v>180</v>
      </c>
      <c r="D37" s="22" t="s">
        <v>89</v>
      </c>
      <c r="E37" s="22" t="s">
        <v>90</v>
      </c>
      <c r="F37" s="22" t="s">
        <v>250</v>
      </c>
      <c r="G37" s="22" t="s">
        <v>180</v>
      </c>
      <c r="H37" s="24">
        <v>5000</v>
      </c>
      <c r="I37" s="24">
        <v>5000</v>
      </c>
      <c r="J37" s="24"/>
      <c r="K37" s="24"/>
      <c r="L37" s="24">
        <v>5000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237</v>
      </c>
      <c r="C38" s="22" t="s">
        <v>238</v>
      </c>
      <c r="D38" s="22" t="s">
        <v>89</v>
      </c>
      <c r="E38" s="22" t="s">
        <v>90</v>
      </c>
      <c r="F38" s="22" t="s">
        <v>251</v>
      </c>
      <c r="G38" s="22" t="s">
        <v>252</v>
      </c>
      <c r="H38" s="24">
        <v>2000</v>
      </c>
      <c r="I38" s="24">
        <v>2000</v>
      </c>
      <c r="J38" s="24"/>
      <c r="K38" s="24"/>
      <c r="L38" s="24">
        <v>2000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237</v>
      </c>
      <c r="C39" s="22" t="s">
        <v>238</v>
      </c>
      <c r="D39" s="22" t="s">
        <v>89</v>
      </c>
      <c r="E39" s="22" t="s">
        <v>90</v>
      </c>
      <c r="F39" s="22" t="s">
        <v>253</v>
      </c>
      <c r="G39" s="22" t="s">
        <v>254</v>
      </c>
      <c r="H39" s="24">
        <v>1000</v>
      </c>
      <c r="I39" s="24">
        <v>1000</v>
      </c>
      <c r="J39" s="24"/>
      <c r="K39" s="24"/>
      <c r="L39" s="24">
        <v>1000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255</v>
      </c>
      <c r="C40" s="22" t="s">
        <v>256</v>
      </c>
      <c r="D40" s="22" t="s">
        <v>97</v>
      </c>
      <c r="E40" s="22" t="s">
        <v>98</v>
      </c>
      <c r="F40" s="22" t="s">
        <v>253</v>
      </c>
      <c r="G40" s="22" t="s">
        <v>254</v>
      </c>
      <c r="H40" s="24">
        <v>5200</v>
      </c>
      <c r="I40" s="24">
        <v>5200</v>
      </c>
      <c r="J40" s="24"/>
      <c r="K40" s="24"/>
      <c r="L40" s="24">
        <v>5200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257</v>
      </c>
      <c r="C41" s="22" t="s">
        <v>258</v>
      </c>
      <c r="D41" s="22" t="s">
        <v>89</v>
      </c>
      <c r="E41" s="22" t="s">
        <v>90</v>
      </c>
      <c r="F41" s="22" t="s">
        <v>259</v>
      </c>
      <c r="G41" s="22" t="s">
        <v>258</v>
      </c>
      <c r="H41" s="24">
        <v>14309.76</v>
      </c>
      <c r="I41" s="24">
        <v>14309.76</v>
      </c>
      <c r="J41" s="24"/>
      <c r="K41" s="24"/>
      <c r="L41" s="24">
        <v>14309.76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260</v>
      </c>
      <c r="C42" s="22" t="s">
        <v>261</v>
      </c>
      <c r="D42" s="22" t="s">
        <v>89</v>
      </c>
      <c r="E42" s="22" t="s">
        <v>90</v>
      </c>
      <c r="F42" s="22" t="s">
        <v>251</v>
      </c>
      <c r="G42" s="22" t="s">
        <v>252</v>
      </c>
      <c r="H42" s="24">
        <v>54000</v>
      </c>
      <c r="I42" s="24">
        <v>54000</v>
      </c>
      <c r="J42" s="24"/>
      <c r="K42" s="24"/>
      <c r="L42" s="24">
        <v>54000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262</v>
      </c>
      <c r="C43" s="22" t="s">
        <v>263</v>
      </c>
      <c r="D43" s="22" t="s">
        <v>97</v>
      </c>
      <c r="E43" s="22" t="s">
        <v>98</v>
      </c>
      <c r="F43" s="22" t="s">
        <v>264</v>
      </c>
      <c r="G43" s="22" t="s">
        <v>265</v>
      </c>
      <c r="H43" s="24">
        <v>300000</v>
      </c>
      <c r="I43" s="24">
        <v>300000</v>
      </c>
      <c r="J43" s="24"/>
      <c r="K43" s="24"/>
      <c r="L43" s="24">
        <v>300000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266</v>
      </c>
      <c r="C44" s="22" t="s">
        <v>267</v>
      </c>
      <c r="D44" s="22" t="s">
        <v>103</v>
      </c>
      <c r="E44" s="22" t="s">
        <v>104</v>
      </c>
      <c r="F44" s="22" t="s">
        <v>268</v>
      </c>
      <c r="G44" s="22" t="s">
        <v>269</v>
      </c>
      <c r="H44" s="24">
        <v>25500</v>
      </c>
      <c r="I44" s="24">
        <v>25500</v>
      </c>
      <c r="J44" s="24"/>
      <c r="K44" s="24"/>
      <c r="L44" s="24">
        <v>25500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270</v>
      </c>
      <c r="C45" s="22" t="s">
        <v>271</v>
      </c>
      <c r="D45" s="22" t="s">
        <v>103</v>
      </c>
      <c r="E45" s="22" t="s">
        <v>104</v>
      </c>
      <c r="F45" s="22" t="s">
        <v>272</v>
      </c>
      <c r="G45" s="22" t="s">
        <v>273</v>
      </c>
      <c r="H45" s="24">
        <v>128643.2</v>
      </c>
      <c r="I45" s="24">
        <v>128643.2</v>
      </c>
      <c r="J45" s="24"/>
      <c r="K45" s="24"/>
      <c r="L45" s="24">
        <v>128643.2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274</v>
      </c>
      <c r="C46" s="22" t="s">
        <v>275</v>
      </c>
      <c r="D46" s="22" t="s">
        <v>103</v>
      </c>
      <c r="E46" s="22" t="s">
        <v>104</v>
      </c>
      <c r="F46" s="22" t="s">
        <v>268</v>
      </c>
      <c r="G46" s="22" t="s">
        <v>269</v>
      </c>
      <c r="H46" s="24">
        <v>32000</v>
      </c>
      <c r="I46" s="24">
        <v>32000</v>
      </c>
      <c r="J46" s="24"/>
      <c r="K46" s="24"/>
      <c r="L46" s="24">
        <v>32000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36" t="s">
        <v>126</v>
      </c>
      <c r="B47" s="145"/>
      <c r="C47" s="145"/>
      <c r="D47" s="145"/>
      <c r="E47" s="145"/>
      <c r="F47" s="145"/>
      <c r="G47" s="146"/>
      <c r="H47" s="24">
        <v>3064478.03</v>
      </c>
      <c r="I47" s="24">
        <v>3064478.03</v>
      </c>
      <c r="J47" s="24"/>
      <c r="K47" s="24"/>
      <c r="L47" s="24">
        <v>3064478.03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</sheetData>
  <mergeCells count="30">
    <mergeCell ref="A3:W3"/>
    <mergeCell ref="A4:G4"/>
    <mergeCell ref="H5:W5"/>
    <mergeCell ref="I6:M6"/>
    <mergeCell ref="N6:P6"/>
    <mergeCell ref="R6:W6"/>
    <mergeCell ref="A47:G47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5"/>
  <sheetViews>
    <sheetView showZeros="0" workbookViewId="0">
      <pane ySplit="1" topLeftCell="A2" activePane="bottomLeft" state="frozen"/>
      <selection/>
      <selection pane="bottomLeft" activeCell="D33" sqref="D33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48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276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"单位名称："&amp;"中国共产党双江拉祜族佤族布朗族傣族自治县委员会党校"</f>
        <v>单位名称：中国共产党双江拉祜族佤族布朗族傣族自治县委员会党校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175</v>
      </c>
    </row>
    <row r="5" ht="18.75" customHeight="1" spans="1:23">
      <c r="A5" s="11" t="s">
        <v>277</v>
      </c>
      <c r="B5" s="12" t="s">
        <v>189</v>
      </c>
      <c r="C5" s="11" t="s">
        <v>190</v>
      </c>
      <c r="D5" s="11" t="s">
        <v>278</v>
      </c>
      <c r="E5" s="12" t="s">
        <v>191</v>
      </c>
      <c r="F5" s="12" t="s">
        <v>192</v>
      </c>
      <c r="G5" s="12" t="s">
        <v>279</v>
      </c>
      <c r="H5" s="12" t="s">
        <v>280</v>
      </c>
      <c r="I5" s="32" t="s">
        <v>56</v>
      </c>
      <c r="J5" s="13" t="s">
        <v>281</v>
      </c>
      <c r="K5" s="14"/>
      <c r="L5" s="14"/>
      <c r="M5" s="15"/>
      <c r="N5" s="13" t="s">
        <v>197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33" t="s">
        <v>59</v>
      </c>
      <c r="K6" s="13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203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35" t="s">
        <v>58</v>
      </c>
      <c r="K7" s="106"/>
      <c r="L7" s="33"/>
      <c r="M7" s="33"/>
      <c r="N7" s="33"/>
      <c r="O7" s="33"/>
      <c r="P7" s="33"/>
      <c r="Q7" s="33"/>
      <c r="R7" s="33"/>
      <c r="S7" s="136"/>
      <c r="T7" s="136"/>
      <c r="U7" s="136"/>
      <c r="V7" s="136"/>
      <c r="W7" s="13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64" t="s">
        <v>58</v>
      </c>
      <c r="K8" s="64" t="s">
        <v>282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31">
        <v>1</v>
      </c>
      <c r="B9" s="131">
        <v>2</v>
      </c>
      <c r="C9" s="131">
        <v>3</v>
      </c>
      <c r="D9" s="131">
        <v>4</v>
      </c>
      <c r="E9" s="131">
        <v>5</v>
      </c>
      <c r="F9" s="131">
        <v>6</v>
      </c>
      <c r="G9" s="131">
        <v>7</v>
      </c>
      <c r="H9" s="131">
        <v>8</v>
      </c>
      <c r="I9" s="131">
        <v>9</v>
      </c>
      <c r="J9" s="131">
        <v>10</v>
      </c>
      <c r="K9" s="131">
        <v>11</v>
      </c>
      <c r="L9" s="131">
        <v>12</v>
      </c>
      <c r="M9" s="131">
        <v>13</v>
      </c>
      <c r="N9" s="131">
        <v>14</v>
      </c>
      <c r="O9" s="131">
        <v>15</v>
      </c>
      <c r="P9" s="131">
        <v>16</v>
      </c>
      <c r="Q9" s="131">
        <v>17</v>
      </c>
      <c r="R9" s="131">
        <v>18</v>
      </c>
      <c r="S9" s="131">
        <v>19</v>
      </c>
      <c r="T9" s="131">
        <v>20</v>
      </c>
      <c r="U9" s="131">
        <v>21</v>
      </c>
      <c r="V9" s="131">
        <v>22</v>
      </c>
      <c r="W9" s="131">
        <v>23</v>
      </c>
    </row>
    <row r="10" ht="28" customHeight="1" spans="1:23">
      <c r="A10" s="22"/>
      <c r="B10" s="22"/>
      <c r="C10" s="22" t="s">
        <v>283</v>
      </c>
      <c r="D10" s="22"/>
      <c r="E10" s="22"/>
      <c r="F10" s="22"/>
      <c r="G10" s="22"/>
      <c r="H10" s="22"/>
      <c r="I10" s="24">
        <v>130000</v>
      </c>
      <c r="J10" s="24">
        <v>130000</v>
      </c>
      <c r="K10" s="24">
        <v>130000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8" customHeight="1" spans="1:23">
      <c r="A11" s="132" t="s">
        <v>284</v>
      </c>
      <c r="B11" s="132" t="s">
        <v>285</v>
      </c>
      <c r="C11" s="22" t="s">
        <v>283</v>
      </c>
      <c r="D11" s="132" t="s">
        <v>71</v>
      </c>
      <c r="E11" s="132" t="s">
        <v>89</v>
      </c>
      <c r="F11" s="132" t="s">
        <v>90</v>
      </c>
      <c r="G11" s="132" t="s">
        <v>239</v>
      </c>
      <c r="H11" s="132" t="s">
        <v>240</v>
      </c>
      <c r="I11" s="24">
        <v>30000</v>
      </c>
      <c r="J11" s="24">
        <v>30000</v>
      </c>
      <c r="K11" s="24">
        <v>30000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8" customHeight="1" spans="1:23">
      <c r="A12" s="132" t="s">
        <v>284</v>
      </c>
      <c r="B12" s="132" t="s">
        <v>285</v>
      </c>
      <c r="C12" s="22" t="s">
        <v>283</v>
      </c>
      <c r="D12" s="132" t="s">
        <v>71</v>
      </c>
      <c r="E12" s="132" t="s">
        <v>89</v>
      </c>
      <c r="F12" s="132" t="s">
        <v>90</v>
      </c>
      <c r="G12" s="132" t="s">
        <v>245</v>
      </c>
      <c r="H12" s="132" t="s">
        <v>246</v>
      </c>
      <c r="I12" s="24">
        <v>20000</v>
      </c>
      <c r="J12" s="24">
        <v>20000</v>
      </c>
      <c r="K12" s="24">
        <v>20000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8" customHeight="1" spans="1:23">
      <c r="A13" s="132" t="s">
        <v>284</v>
      </c>
      <c r="B13" s="132" t="s">
        <v>285</v>
      </c>
      <c r="C13" s="22" t="s">
        <v>283</v>
      </c>
      <c r="D13" s="132" t="s">
        <v>71</v>
      </c>
      <c r="E13" s="132" t="s">
        <v>89</v>
      </c>
      <c r="F13" s="132" t="s">
        <v>90</v>
      </c>
      <c r="G13" s="132" t="s">
        <v>286</v>
      </c>
      <c r="H13" s="132" t="s">
        <v>287</v>
      </c>
      <c r="I13" s="24">
        <v>10000</v>
      </c>
      <c r="J13" s="24">
        <v>10000</v>
      </c>
      <c r="K13" s="24">
        <v>10000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8" customHeight="1" spans="1:23">
      <c r="A14" s="132" t="s">
        <v>284</v>
      </c>
      <c r="B14" s="132" t="s">
        <v>285</v>
      </c>
      <c r="C14" s="22" t="s">
        <v>283</v>
      </c>
      <c r="D14" s="132" t="s">
        <v>71</v>
      </c>
      <c r="E14" s="132" t="s">
        <v>89</v>
      </c>
      <c r="F14" s="132" t="s">
        <v>90</v>
      </c>
      <c r="G14" s="132" t="s">
        <v>288</v>
      </c>
      <c r="H14" s="132" t="s">
        <v>289</v>
      </c>
      <c r="I14" s="24">
        <v>10000</v>
      </c>
      <c r="J14" s="24">
        <v>10000</v>
      </c>
      <c r="K14" s="24">
        <v>10000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8" customHeight="1" spans="1:23">
      <c r="A15" s="132" t="s">
        <v>284</v>
      </c>
      <c r="B15" s="132" t="s">
        <v>285</v>
      </c>
      <c r="C15" s="22" t="s">
        <v>283</v>
      </c>
      <c r="D15" s="132" t="s">
        <v>71</v>
      </c>
      <c r="E15" s="132" t="s">
        <v>89</v>
      </c>
      <c r="F15" s="132" t="s">
        <v>90</v>
      </c>
      <c r="G15" s="132" t="s">
        <v>290</v>
      </c>
      <c r="H15" s="132" t="s">
        <v>291</v>
      </c>
      <c r="I15" s="24">
        <v>60000</v>
      </c>
      <c r="J15" s="24">
        <v>60000</v>
      </c>
      <c r="K15" s="24">
        <v>60000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8" customHeight="1" spans="1:23">
      <c r="A16" s="26"/>
      <c r="B16" s="26"/>
      <c r="C16" s="22" t="s">
        <v>292</v>
      </c>
      <c r="D16" s="26"/>
      <c r="E16" s="26"/>
      <c r="F16" s="26"/>
      <c r="G16" s="26"/>
      <c r="H16" s="26"/>
      <c r="I16" s="24">
        <v>560000</v>
      </c>
      <c r="J16" s="24">
        <v>560000</v>
      </c>
      <c r="K16" s="24">
        <v>560000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8" customHeight="1" spans="1:23">
      <c r="A17" s="132" t="s">
        <v>284</v>
      </c>
      <c r="B17" s="132" t="s">
        <v>293</v>
      </c>
      <c r="C17" s="22" t="s">
        <v>292</v>
      </c>
      <c r="D17" s="132" t="s">
        <v>71</v>
      </c>
      <c r="E17" s="132" t="s">
        <v>91</v>
      </c>
      <c r="F17" s="132" t="s">
        <v>92</v>
      </c>
      <c r="G17" s="132" t="s">
        <v>294</v>
      </c>
      <c r="H17" s="132" t="s">
        <v>295</v>
      </c>
      <c r="I17" s="24">
        <v>560000</v>
      </c>
      <c r="J17" s="24">
        <v>560000</v>
      </c>
      <c r="K17" s="24">
        <v>560000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8" customHeight="1" spans="1:23">
      <c r="A18" s="26"/>
      <c r="B18" s="26"/>
      <c r="C18" s="22" t="s">
        <v>296</v>
      </c>
      <c r="D18" s="26"/>
      <c r="E18" s="26"/>
      <c r="F18" s="26"/>
      <c r="G18" s="26"/>
      <c r="H18" s="26"/>
      <c r="I18" s="24">
        <v>10000</v>
      </c>
      <c r="J18" s="24">
        <v>10000</v>
      </c>
      <c r="K18" s="24">
        <v>10000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8" customHeight="1" spans="1:23">
      <c r="A19" s="132" t="s">
        <v>284</v>
      </c>
      <c r="B19" s="132" t="s">
        <v>297</v>
      </c>
      <c r="C19" s="22" t="s">
        <v>296</v>
      </c>
      <c r="D19" s="132" t="s">
        <v>71</v>
      </c>
      <c r="E19" s="132" t="s">
        <v>89</v>
      </c>
      <c r="F19" s="132" t="s">
        <v>90</v>
      </c>
      <c r="G19" s="132" t="s">
        <v>268</v>
      </c>
      <c r="H19" s="132" t="s">
        <v>269</v>
      </c>
      <c r="I19" s="24">
        <v>10000</v>
      </c>
      <c r="J19" s="24">
        <v>10000</v>
      </c>
      <c r="K19" s="24">
        <v>10000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8" customHeight="1" spans="1:23">
      <c r="A20" s="26"/>
      <c r="B20" s="26"/>
      <c r="C20" s="22" t="s">
        <v>298</v>
      </c>
      <c r="D20" s="26"/>
      <c r="E20" s="26"/>
      <c r="F20" s="26"/>
      <c r="G20" s="26"/>
      <c r="H20" s="26"/>
      <c r="I20" s="24">
        <v>300000</v>
      </c>
      <c r="J20" s="24">
        <v>300000</v>
      </c>
      <c r="K20" s="24">
        <v>300000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8" customHeight="1" spans="1:23">
      <c r="A21" s="132" t="s">
        <v>284</v>
      </c>
      <c r="B21" s="132" t="s">
        <v>299</v>
      </c>
      <c r="C21" s="22" t="s">
        <v>298</v>
      </c>
      <c r="D21" s="132" t="s">
        <v>71</v>
      </c>
      <c r="E21" s="132" t="s">
        <v>89</v>
      </c>
      <c r="F21" s="132" t="s">
        <v>90</v>
      </c>
      <c r="G21" s="132" t="s">
        <v>286</v>
      </c>
      <c r="H21" s="132" t="s">
        <v>287</v>
      </c>
      <c r="I21" s="24">
        <v>30000</v>
      </c>
      <c r="J21" s="24">
        <v>30000</v>
      </c>
      <c r="K21" s="24">
        <v>30000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8" customHeight="1" spans="1:23">
      <c r="A22" s="132" t="s">
        <v>284</v>
      </c>
      <c r="B22" s="132" t="s">
        <v>299</v>
      </c>
      <c r="C22" s="22" t="s">
        <v>298</v>
      </c>
      <c r="D22" s="132" t="s">
        <v>71</v>
      </c>
      <c r="E22" s="132" t="s">
        <v>89</v>
      </c>
      <c r="F22" s="132" t="s">
        <v>90</v>
      </c>
      <c r="G22" s="132" t="s">
        <v>290</v>
      </c>
      <c r="H22" s="132" t="s">
        <v>291</v>
      </c>
      <c r="I22" s="24">
        <v>120000</v>
      </c>
      <c r="J22" s="24">
        <v>120000</v>
      </c>
      <c r="K22" s="24">
        <v>120000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8" customHeight="1" spans="1:23">
      <c r="A23" s="132" t="s">
        <v>284</v>
      </c>
      <c r="B23" s="132" t="s">
        <v>299</v>
      </c>
      <c r="C23" s="22" t="s">
        <v>298</v>
      </c>
      <c r="D23" s="132" t="s">
        <v>71</v>
      </c>
      <c r="E23" s="132" t="s">
        <v>89</v>
      </c>
      <c r="F23" s="132" t="s">
        <v>90</v>
      </c>
      <c r="G23" s="132" t="s">
        <v>300</v>
      </c>
      <c r="H23" s="132" t="s">
        <v>301</v>
      </c>
      <c r="I23" s="24">
        <v>120000</v>
      </c>
      <c r="J23" s="24">
        <v>120000</v>
      </c>
      <c r="K23" s="24">
        <v>120000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8" customHeight="1" spans="1:23">
      <c r="A24" s="132" t="s">
        <v>284</v>
      </c>
      <c r="B24" s="132" t="s">
        <v>299</v>
      </c>
      <c r="C24" s="22" t="s">
        <v>298</v>
      </c>
      <c r="D24" s="132" t="s">
        <v>71</v>
      </c>
      <c r="E24" s="132" t="s">
        <v>89</v>
      </c>
      <c r="F24" s="132" t="s">
        <v>90</v>
      </c>
      <c r="G24" s="132" t="s">
        <v>302</v>
      </c>
      <c r="H24" s="132" t="s">
        <v>303</v>
      </c>
      <c r="I24" s="24">
        <v>30000</v>
      </c>
      <c r="J24" s="24">
        <v>30000</v>
      </c>
      <c r="K24" s="24">
        <v>30000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8" customHeight="1" spans="1:23">
      <c r="A25" s="36" t="s">
        <v>126</v>
      </c>
      <c r="B25" s="37"/>
      <c r="C25" s="37"/>
      <c r="D25" s="37"/>
      <c r="E25" s="37"/>
      <c r="F25" s="37"/>
      <c r="G25" s="37"/>
      <c r="H25" s="38"/>
      <c r="I25" s="24">
        <v>1000000</v>
      </c>
      <c r="J25" s="24">
        <v>1000000</v>
      </c>
      <c r="K25" s="24">
        <v>1000000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</sheetData>
  <mergeCells count="28">
    <mergeCell ref="A3:W3"/>
    <mergeCell ref="A4:H4"/>
    <mergeCell ref="J5:M5"/>
    <mergeCell ref="N5:P5"/>
    <mergeCell ref="R5:W5"/>
    <mergeCell ref="A25:H2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6"/>
  <sheetViews>
    <sheetView showZeros="0" workbookViewId="0">
      <pane ySplit="1" topLeftCell="A2" activePane="bottomLeft" state="frozen"/>
      <selection/>
      <selection pane="bottomLeft" activeCell="E45" sqref="E45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32.4285714285714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98" t="s">
        <v>304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62"/>
      <c r="G3" s="7"/>
      <c r="H3" s="62"/>
      <c r="I3" s="62"/>
      <c r="J3" s="7"/>
    </row>
    <row r="4" ht="18.75" customHeight="1" spans="1:8">
      <c r="A4" s="8" t="str">
        <f>"单位名称："&amp;"中国共产党双江拉祜族佤族布朗族傣族自治县委员会党校"</f>
        <v>单位名称：中国共产党双江拉祜族佤族布朗族傣族自治县委员会党校</v>
      </c>
      <c r="B4" s="4"/>
      <c r="C4" s="4"/>
      <c r="D4" s="4"/>
      <c r="E4" s="4"/>
      <c r="F4" s="63"/>
      <c r="G4" s="4"/>
      <c r="H4" s="63"/>
    </row>
    <row r="5" ht="32" customHeight="1" spans="1:10">
      <c r="A5" s="64" t="s">
        <v>305</v>
      </c>
      <c r="B5" s="64" t="s">
        <v>306</v>
      </c>
      <c r="C5" s="64" t="s">
        <v>307</v>
      </c>
      <c r="D5" s="64" t="s">
        <v>308</v>
      </c>
      <c r="E5" s="64" t="s">
        <v>309</v>
      </c>
      <c r="F5" s="65" t="s">
        <v>310</v>
      </c>
      <c r="G5" s="64" t="s">
        <v>311</v>
      </c>
      <c r="H5" s="65" t="s">
        <v>312</v>
      </c>
      <c r="I5" s="65" t="s">
        <v>313</v>
      </c>
      <c r="J5" s="64" t="s">
        <v>314</v>
      </c>
    </row>
    <row r="6" ht="30" customHeight="1" spans="1:10">
      <c r="A6" s="128">
        <v>1</v>
      </c>
      <c r="B6" s="128">
        <v>2</v>
      </c>
      <c r="C6" s="128">
        <v>3</v>
      </c>
      <c r="D6" s="128">
        <v>4</v>
      </c>
      <c r="E6" s="128">
        <v>5</v>
      </c>
      <c r="F6" s="128">
        <v>6</v>
      </c>
      <c r="G6" s="128">
        <v>7</v>
      </c>
      <c r="H6" s="128">
        <v>8</v>
      </c>
      <c r="I6" s="128">
        <v>9</v>
      </c>
      <c r="J6" s="128">
        <v>10</v>
      </c>
    </row>
    <row r="7" ht="40" customHeight="1" spans="1:10">
      <c r="A7" s="35" t="s">
        <v>71</v>
      </c>
      <c r="B7" s="66"/>
      <c r="C7" s="66"/>
      <c r="D7" s="66"/>
      <c r="E7" s="67"/>
      <c r="F7" s="68"/>
      <c r="G7" s="67"/>
      <c r="H7" s="68"/>
      <c r="I7" s="68"/>
      <c r="J7" s="67"/>
    </row>
    <row r="8" ht="40" customHeight="1" spans="1:10">
      <c r="A8" s="129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40" customHeight="1" spans="1:10">
      <c r="A9" s="224" t="s">
        <v>283</v>
      </c>
      <c r="B9" s="22" t="s">
        <v>315</v>
      </c>
      <c r="C9" s="22" t="s">
        <v>316</v>
      </c>
      <c r="D9" s="22" t="s">
        <v>317</v>
      </c>
      <c r="E9" s="35" t="s">
        <v>318</v>
      </c>
      <c r="F9" s="22" t="s">
        <v>319</v>
      </c>
      <c r="G9" s="35">
        <v>42</v>
      </c>
      <c r="H9" s="22" t="s">
        <v>320</v>
      </c>
      <c r="I9" s="22" t="s">
        <v>321</v>
      </c>
      <c r="J9" s="35" t="s">
        <v>322</v>
      </c>
    </row>
    <row r="10" ht="40" customHeight="1" spans="1:10">
      <c r="A10" s="224" t="s">
        <v>283</v>
      </c>
      <c r="B10" s="22" t="s">
        <v>315</v>
      </c>
      <c r="C10" s="22" t="s">
        <v>316</v>
      </c>
      <c r="D10" s="22" t="s">
        <v>323</v>
      </c>
      <c r="E10" s="35" t="s">
        <v>324</v>
      </c>
      <c r="F10" s="22" t="s">
        <v>319</v>
      </c>
      <c r="G10" s="35" t="s">
        <v>325</v>
      </c>
      <c r="H10" s="22" t="s">
        <v>326</v>
      </c>
      <c r="I10" s="22" t="s">
        <v>321</v>
      </c>
      <c r="J10" s="35" t="s">
        <v>327</v>
      </c>
    </row>
    <row r="11" ht="40" customHeight="1" spans="1:10">
      <c r="A11" s="224" t="s">
        <v>283</v>
      </c>
      <c r="B11" s="22" t="s">
        <v>315</v>
      </c>
      <c r="C11" s="22" t="s">
        <v>328</v>
      </c>
      <c r="D11" s="22" t="s">
        <v>329</v>
      </c>
      <c r="E11" s="35" t="s">
        <v>330</v>
      </c>
      <c r="F11" s="22" t="s">
        <v>331</v>
      </c>
      <c r="G11" s="35" t="s">
        <v>332</v>
      </c>
      <c r="H11" s="22" t="s">
        <v>333</v>
      </c>
      <c r="I11" s="22" t="s">
        <v>321</v>
      </c>
      <c r="J11" s="35" t="s">
        <v>334</v>
      </c>
    </row>
    <row r="12" ht="40" customHeight="1" spans="1:10">
      <c r="A12" s="224" t="s">
        <v>283</v>
      </c>
      <c r="B12" s="22" t="s">
        <v>315</v>
      </c>
      <c r="C12" s="22" t="s">
        <v>335</v>
      </c>
      <c r="D12" s="22" t="s">
        <v>336</v>
      </c>
      <c r="E12" s="35" t="s">
        <v>337</v>
      </c>
      <c r="F12" s="22" t="s">
        <v>331</v>
      </c>
      <c r="G12" s="35" t="s">
        <v>338</v>
      </c>
      <c r="H12" s="22" t="s">
        <v>326</v>
      </c>
      <c r="I12" s="22" t="s">
        <v>321</v>
      </c>
      <c r="J12" s="35" t="s">
        <v>339</v>
      </c>
    </row>
    <row r="13" ht="40" customHeight="1" spans="1:10">
      <c r="A13" s="224" t="s">
        <v>292</v>
      </c>
      <c r="B13" s="22" t="s">
        <v>340</v>
      </c>
      <c r="C13" s="22" t="s">
        <v>316</v>
      </c>
      <c r="D13" s="22" t="s">
        <v>317</v>
      </c>
      <c r="E13" s="35" t="s">
        <v>341</v>
      </c>
      <c r="F13" s="22" t="s">
        <v>331</v>
      </c>
      <c r="G13" s="35">
        <v>42</v>
      </c>
      <c r="H13" s="22" t="s">
        <v>342</v>
      </c>
      <c r="I13" s="22" t="s">
        <v>321</v>
      </c>
      <c r="J13" s="35" t="s">
        <v>343</v>
      </c>
    </row>
    <row r="14" ht="40" customHeight="1" spans="1:10">
      <c r="A14" s="224" t="s">
        <v>292</v>
      </c>
      <c r="B14" s="22" t="s">
        <v>344</v>
      </c>
      <c r="C14" s="22" t="s">
        <v>316</v>
      </c>
      <c r="D14" s="22" t="s">
        <v>317</v>
      </c>
      <c r="E14" s="35" t="s">
        <v>345</v>
      </c>
      <c r="F14" s="22" t="s">
        <v>331</v>
      </c>
      <c r="G14" s="35">
        <v>5</v>
      </c>
      <c r="H14" s="22" t="s">
        <v>346</v>
      </c>
      <c r="I14" s="22" t="s">
        <v>321</v>
      </c>
      <c r="J14" s="35" t="s">
        <v>347</v>
      </c>
    </row>
    <row r="15" ht="40" customHeight="1" spans="1:10">
      <c r="A15" s="224" t="s">
        <v>292</v>
      </c>
      <c r="B15" s="22" t="s">
        <v>344</v>
      </c>
      <c r="C15" s="22" t="s">
        <v>316</v>
      </c>
      <c r="D15" s="22" t="s">
        <v>323</v>
      </c>
      <c r="E15" s="35" t="s">
        <v>348</v>
      </c>
      <c r="F15" s="22" t="s">
        <v>319</v>
      </c>
      <c r="G15" s="35" t="s">
        <v>325</v>
      </c>
      <c r="H15" s="22" t="s">
        <v>326</v>
      </c>
      <c r="I15" s="22" t="s">
        <v>321</v>
      </c>
      <c r="J15" s="35" t="s">
        <v>349</v>
      </c>
    </row>
    <row r="16" ht="40" customHeight="1" spans="1:10">
      <c r="A16" s="224" t="s">
        <v>292</v>
      </c>
      <c r="B16" s="22" t="s">
        <v>344</v>
      </c>
      <c r="C16" s="22" t="s">
        <v>316</v>
      </c>
      <c r="D16" s="22" t="s">
        <v>323</v>
      </c>
      <c r="E16" s="35" t="s">
        <v>350</v>
      </c>
      <c r="F16" s="22" t="s">
        <v>319</v>
      </c>
      <c r="G16" s="35" t="s">
        <v>325</v>
      </c>
      <c r="H16" s="22" t="s">
        <v>326</v>
      </c>
      <c r="I16" s="22" t="s">
        <v>321</v>
      </c>
      <c r="J16" s="35" t="s">
        <v>351</v>
      </c>
    </row>
    <row r="17" ht="72" customHeight="1" spans="1:10">
      <c r="A17" s="224" t="s">
        <v>292</v>
      </c>
      <c r="B17" s="22" t="s">
        <v>344</v>
      </c>
      <c r="C17" s="22" t="s">
        <v>328</v>
      </c>
      <c r="D17" s="22" t="s">
        <v>329</v>
      </c>
      <c r="E17" s="35" t="s">
        <v>352</v>
      </c>
      <c r="F17" s="22" t="s">
        <v>331</v>
      </c>
      <c r="G17" s="35" t="s">
        <v>338</v>
      </c>
      <c r="H17" s="22" t="s">
        <v>326</v>
      </c>
      <c r="I17" s="22" t="s">
        <v>321</v>
      </c>
      <c r="J17" s="35" t="s">
        <v>353</v>
      </c>
    </row>
    <row r="18" ht="69" customHeight="1" spans="1:10">
      <c r="A18" s="224" t="s">
        <v>292</v>
      </c>
      <c r="B18" s="22" t="s">
        <v>344</v>
      </c>
      <c r="C18" s="22" t="s">
        <v>335</v>
      </c>
      <c r="D18" s="22" t="s">
        <v>336</v>
      </c>
      <c r="E18" s="35" t="s">
        <v>354</v>
      </c>
      <c r="F18" s="22" t="s">
        <v>331</v>
      </c>
      <c r="G18" s="35" t="s">
        <v>338</v>
      </c>
      <c r="H18" s="22" t="s">
        <v>326</v>
      </c>
      <c r="I18" s="22" t="s">
        <v>321</v>
      </c>
      <c r="J18" s="35" t="s">
        <v>355</v>
      </c>
    </row>
    <row r="19" ht="40" customHeight="1" spans="1:10">
      <c r="A19" s="224" t="s">
        <v>296</v>
      </c>
      <c r="B19" s="22" t="s">
        <v>356</v>
      </c>
      <c r="C19" s="22" t="s">
        <v>316</v>
      </c>
      <c r="D19" s="22" t="s">
        <v>317</v>
      </c>
      <c r="E19" s="35" t="s">
        <v>357</v>
      </c>
      <c r="F19" s="22" t="s">
        <v>319</v>
      </c>
      <c r="G19" s="35" t="s">
        <v>358</v>
      </c>
      <c r="H19" s="22" t="s">
        <v>359</v>
      </c>
      <c r="I19" s="22" t="s">
        <v>321</v>
      </c>
      <c r="J19" s="35" t="s">
        <v>360</v>
      </c>
    </row>
    <row r="20" ht="40" customHeight="1" spans="1:10">
      <c r="A20" s="224" t="s">
        <v>296</v>
      </c>
      <c r="B20" s="22" t="s">
        <v>356</v>
      </c>
      <c r="C20" s="22" t="s">
        <v>316</v>
      </c>
      <c r="D20" s="22" t="s">
        <v>323</v>
      </c>
      <c r="E20" s="35" t="s">
        <v>361</v>
      </c>
      <c r="F20" s="22" t="s">
        <v>319</v>
      </c>
      <c r="G20" s="35" t="s">
        <v>325</v>
      </c>
      <c r="H20" s="22" t="s">
        <v>326</v>
      </c>
      <c r="I20" s="22" t="s">
        <v>321</v>
      </c>
      <c r="J20" s="35" t="s">
        <v>362</v>
      </c>
    </row>
    <row r="21" ht="55" customHeight="1" spans="1:10">
      <c r="A21" s="224" t="s">
        <v>296</v>
      </c>
      <c r="B21" s="22" t="s">
        <v>356</v>
      </c>
      <c r="C21" s="22" t="s">
        <v>316</v>
      </c>
      <c r="D21" s="22" t="s">
        <v>363</v>
      </c>
      <c r="E21" s="35" t="s">
        <v>364</v>
      </c>
      <c r="F21" s="22" t="s">
        <v>319</v>
      </c>
      <c r="G21" s="35" t="s">
        <v>325</v>
      </c>
      <c r="H21" s="22" t="s">
        <v>326</v>
      </c>
      <c r="I21" s="22" t="s">
        <v>321</v>
      </c>
      <c r="J21" s="35" t="s">
        <v>365</v>
      </c>
    </row>
    <row r="22" ht="40" customHeight="1" spans="1:10">
      <c r="A22" s="224" t="s">
        <v>296</v>
      </c>
      <c r="B22" s="22" t="s">
        <v>356</v>
      </c>
      <c r="C22" s="22" t="s">
        <v>328</v>
      </c>
      <c r="D22" s="22" t="s">
        <v>329</v>
      </c>
      <c r="E22" s="35" t="s">
        <v>366</v>
      </c>
      <c r="F22" s="22" t="s">
        <v>319</v>
      </c>
      <c r="G22" s="35" t="s">
        <v>325</v>
      </c>
      <c r="H22" s="22" t="s">
        <v>326</v>
      </c>
      <c r="I22" s="22" t="s">
        <v>321</v>
      </c>
      <c r="J22" s="35" t="s">
        <v>367</v>
      </c>
    </row>
    <row r="23" ht="40" customHeight="1" spans="1:10">
      <c r="A23" s="224" t="s">
        <v>296</v>
      </c>
      <c r="B23" s="22" t="s">
        <v>356</v>
      </c>
      <c r="C23" s="22" t="s">
        <v>335</v>
      </c>
      <c r="D23" s="22" t="s">
        <v>336</v>
      </c>
      <c r="E23" s="35" t="s">
        <v>368</v>
      </c>
      <c r="F23" s="22" t="s">
        <v>319</v>
      </c>
      <c r="G23" s="35" t="s">
        <v>325</v>
      </c>
      <c r="H23" s="22" t="s">
        <v>326</v>
      </c>
      <c r="I23" s="22" t="s">
        <v>321</v>
      </c>
      <c r="J23" s="35" t="s">
        <v>369</v>
      </c>
    </row>
    <row r="24" ht="44" customHeight="1" spans="1:10">
      <c r="A24" s="224" t="s">
        <v>298</v>
      </c>
      <c r="B24" s="22" t="s">
        <v>370</v>
      </c>
      <c r="C24" s="22" t="s">
        <v>316</v>
      </c>
      <c r="D24" s="22" t="s">
        <v>363</v>
      </c>
      <c r="E24" s="35" t="s">
        <v>371</v>
      </c>
      <c r="F24" s="22" t="s">
        <v>319</v>
      </c>
      <c r="G24" s="35" t="s">
        <v>325</v>
      </c>
      <c r="H24" s="22" t="s">
        <v>326</v>
      </c>
      <c r="I24" s="22" t="s">
        <v>321</v>
      </c>
      <c r="J24" s="35" t="s">
        <v>372</v>
      </c>
    </row>
    <row r="25" ht="62" customHeight="1" spans="1:10">
      <c r="A25" s="224" t="s">
        <v>298</v>
      </c>
      <c r="B25" s="22" t="s">
        <v>370</v>
      </c>
      <c r="C25" s="22" t="s">
        <v>328</v>
      </c>
      <c r="D25" s="22" t="s">
        <v>329</v>
      </c>
      <c r="E25" s="35" t="s">
        <v>373</v>
      </c>
      <c r="F25" s="22" t="s">
        <v>331</v>
      </c>
      <c r="G25" s="35" t="s">
        <v>338</v>
      </c>
      <c r="H25" s="22" t="s">
        <v>326</v>
      </c>
      <c r="I25" s="22" t="s">
        <v>321</v>
      </c>
      <c r="J25" s="35" t="s">
        <v>374</v>
      </c>
    </row>
    <row r="26" ht="69" customHeight="1" spans="1:10">
      <c r="A26" s="224" t="s">
        <v>298</v>
      </c>
      <c r="B26" s="22" t="s">
        <v>370</v>
      </c>
      <c r="C26" s="22" t="s">
        <v>335</v>
      </c>
      <c r="D26" s="22" t="s">
        <v>336</v>
      </c>
      <c r="E26" s="35" t="s">
        <v>375</v>
      </c>
      <c r="F26" s="22" t="s">
        <v>331</v>
      </c>
      <c r="G26" s="35" t="s">
        <v>338</v>
      </c>
      <c r="H26" s="22" t="s">
        <v>326</v>
      </c>
      <c r="I26" s="22" t="s">
        <v>321</v>
      </c>
      <c r="J26" s="35" t="s">
        <v>376</v>
      </c>
    </row>
  </sheetData>
  <mergeCells count="10">
    <mergeCell ref="A3:J3"/>
    <mergeCell ref="A4:H4"/>
    <mergeCell ref="A9:A12"/>
    <mergeCell ref="A13:A18"/>
    <mergeCell ref="A19:A23"/>
    <mergeCell ref="A24:A26"/>
    <mergeCell ref="B9:B12"/>
    <mergeCell ref="B13:B18"/>
    <mergeCell ref="B19:B23"/>
    <mergeCell ref="B24:B26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29" sqref="D29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11">
        <v>1</v>
      </c>
      <c r="B2" s="112">
        <v>0</v>
      </c>
      <c r="C2" s="111">
        <v>1</v>
      </c>
      <c r="D2" s="113"/>
      <c r="E2" s="113"/>
      <c r="F2" s="40" t="s">
        <v>377</v>
      </c>
    </row>
    <row r="3" ht="32.25" customHeight="1" spans="1:6">
      <c r="A3" s="114" t="str">
        <f>"2025"&amp;"年部门政府性基金预算支出预算表"</f>
        <v>2025年部门政府性基金预算支出预算表</v>
      </c>
      <c r="B3" s="115" t="s">
        <v>378</v>
      </c>
      <c r="C3" s="116"/>
      <c r="D3" s="117"/>
      <c r="E3" s="117"/>
      <c r="F3" s="117"/>
    </row>
    <row r="4" ht="18.75" customHeight="1" spans="1:6">
      <c r="A4" s="8" t="str">
        <f>"单位名称："&amp;"中国共产党双江拉祜族佤族布朗族傣族自治县委员会党校"</f>
        <v>单位名称：中国共产党双江拉祜族佤族布朗族傣族自治县委员会党校</v>
      </c>
      <c r="B4" s="8" t="s">
        <v>379</v>
      </c>
      <c r="C4" s="111"/>
      <c r="D4" s="113"/>
      <c r="E4" s="113"/>
      <c r="F4" s="40" t="s">
        <v>1</v>
      </c>
    </row>
    <row r="5" ht="18.75" customHeight="1" spans="1:6">
      <c r="A5" s="118" t="s">
        <v>188</v>
      </c>
      <c r="B5" s="119" t="s">
        <v>74</v>
      </c>
      <c r="C5" s="120" t="s">
        <v>75</v>
      </c>
      <c r="D5" s="14" t="s">
        <v>380</v>
      </c>
      <c r="E5" s="14"/>
      <c r="F5" s="15"/>
    </row>
    <row r="6" ht="18.75" customHeight="1" spans="1:6">
      <c r="A6" s="121"/>
      <c r="B6" s="122"/>
      <c r="C6" s="107"/>
      <c r="D6" s="106" t="s">
        <v>56</v>
      </c>
      <c r="E6" s="106" t="s">
        <v>76</v>
      </c>
      <c r="F6" s="106" t="s">
        <v>77</v>
      </c>
    </row>
    <row r="7" ht="18.75" customHeight="1" spans="1:6">
      <c r="A7" s="121">
        <v>1</v>
      </c>
      <c r="B7" s="123" t="s">
        <v>169</v>
      </c>
      <c r="C7" s="107">
        <v>3</v>
      </c>
      <c r="D7" s="106">
        <v>4</v>
      </c>
      <c r="E7" s="106">
        <v>5</v>
      </c>
      <c r="F7" s="106">
        <v>6</v>
      </c>
    </row>
    <row r="8" ht="18.75" customHeight="1" spans="1:6">
      <c r="A8" s="124"/>
      <c r="B8" s="94"/>
      <c r="C8" s="94"/>
      <c r="D8" s="24"/>
      <c r="E8" s="24"/>
      <c r="F8" s="24"/>
    </row>
    <row r="9" ht="18.75" customHeight="1" spans="1:6">
      <c r="A9" s="124"/>
      <c r="B9" s="94"/>
      <c r="C9" s="94"/>
      <c r="D9" s="24"/>
      <c r="E9" s="24"/>
      <c r="F9" s="24"/>
    </row>
    <row r="10" ht="18.75" customHeight="1" spans="1:6">
      <c r="A10" s="125" t="s">
        <v>126</v>
      </c>
      <c r="B10" s="126" t="s">
        <v>126</v>
      </c>
      <c r="C10" s="127" t="s">
        <v>126</v>
      </c>
      <c r="D10" s="24"/>
      <c r="E10" s="24"/>
      <c r="F10" s="24"/>
    </row>
    <row r="11" customHeight="1" spans="1:1">
      <c r="A11" t="s">
        <v>381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2"/>
  <sheetViews>
    <sheetView showZeros="0" workbookViewId="0">
      <pane ySplit="1" topLeftCell="A2" activePane="bottomLeft" state="frozen"/>
      <selection/>
      <selection pane="bottomLeft" activeCell="C10" sqref="C10"/>
    </sheetView>
  </sheetViews>
  <sheetFormatPr defaultColWidth="9.14285714285714" defaultRowHeight="14.25" customHeight="1"/>
  <cols>
    <col min="1" max="1" width="46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382</v>
      </c>
    </row>
    <row r="3" ht="35.25" customHeight="1" spans="1:17">
      <c r="A3" s="71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62"/>
      <c r="L3" s="7"/>
      <c r="M3" s="7"/>
      <c r="N3" s="7"/>
      <c r="O3" s="62"/>
      <c r="P3" s="62"/>
      <c r="Q3" s="7"/>
    </row>
    <row r="4" ht="18.75" customHeight="1" spans="1:17">
      <c r="A4" s="42" t="str">
        <f>"单位名称："&amp;"中国共产党双江拉祜族佤族布朗族傣族自治县委员会党校"</f>
        <v>单位名称：中国共产党双江拉祜族佤族布朗族傣族自治县委员会党校</v>
      </c>
      <c r="B4" s="105"/>
      <c r="C4" s="105"/>
      <c r="D4" s="105"/>
      <c r="E4" s="105"/>
      <c r="F4" s="105"/>
      <c r="G4" s="105"/>
      <c r="H4" s="105"/>
      <c r="I4" s="105"/>
      <c r="J4" s="105"/>
      <c r="O4" s="76"/>
      <c r="P4" s="76"/>
      <c r="Q4" s="40" t="s">
        <v>175</v>
      </c>
    </row>
    <row r="5" ht="18.75" customHeight="1" spans="1:17">
      <c r="A5" s="12" t="s">
        <v>383</v>
      </c>
      <c r="B5" s="84" t="s">
        <v>384</v>
      </c>
      <c r="C5" s="84" t="s">
        <v>385</v>
      </c>
      <c r="D5" s="84" t="s">
        <v>386</v>
      </c>
      <c r="E5" s="84" t="s">
        <v>387</v>
      </c>
      <c r="F5" s="84" t="s">
        <v>388</v>
      </c>
      <c r="G5" s="45" t="s">
        <v>195</v>
      </c>
      <c r="H5" s="45"/>
      <c r="I5" s="45"/>
      <c r="J5" s="45"/>
      <c r="K5" s="86"/>
      <c r="L5" s="45"/>
      <c r="M5" s="45"/>
      <c r="N5" s="45"/>
      <c r="O5" s="77"/>
      <c r="P5" s="86"/>
      <c r="Q5" s="46"/>
    </row>
    <row r="6" ht="18.75" customHeight="1" spans="1:17">
      <c r="A6" s="17"/>
      <c r="B6" s="87"/>
      <c r="C6" s="87"/>
      <c r="D6" s="87"/>
      <c r="E6" s="87"/>
      <c r="F6" s="87"/>
      <c r="G6" s="87" t="s">
        <v>56</v>
      </c>
      <c r="H6" s="87" t="s">
        <v>59</v>
      </c>
      <c r="I6" s="87" t="s">
        <v>389</v>
      </c>
      <c r="J6" s="87" t="s">
        <v>390</v>
      </c>
      <c r="K6" s="88" t="s">
        <v>391</v>
      </c>
      <c r="L6" s="101" t="s">
        <v>79</v>
      </c>
      <c r="M6" s="101"/>
      <c r="N6" s="101"/>
      <c r="O6" s="102"/>
      <c r="P6" s="103"/>
      <c r="Q6" s="89"/>
    </row>
    <row r="7" ht="30" customHeight="1" spans="1:17">
      <c r="A7" s="19"/>
      <c r="B7" s="89"/>
      <c r="C7" s="89"/>
      <c r="D7" s="89"/>
      <c r="E7" s="89"/>
      <c r="F7" s="89"/>
      <c r="G7" s="89"/>
      <c r="H7" s="89" t="s">
        <v>58</v>
      </c>
      <c r="I7" s="89"/>
      <c r="J7" s="89"/>
      <c r="K7" s="90"/>
      <c r="L7" s="89" t="s">
        <v>58</v>
      </c>
      <c r="M7" s="89" t="s">
        <v>65</v>
      </c>
      <c r="N7" s="89" t="s">
        <v>203</v>
      </c>
      <c r="O7" s="104" t="s">
        <v>67</v>
      </c>
      <c r="P7" s="90" t="s">
        <v>68</v>
      </c>
      <c r="Q7" s="89" t="s">
        <v>69</v>
      </c>
    </row>
    <row r="8" ht="18.75" customHeight="1" spans="1:17">
      <c r="A8" s="34">
        <v>1</v>
      </c>
      <c r="B8" s="106">
        <v>2</v>
      </c>
      <c r="C8" s="106">
        <v>3</v>
      </c>
      <c r="D8" s="106">
        <v>4</v>
      </c>
      <c r="E8" s="106">
        <v>5</v>
      </c>
      <c r="F8" s="106">
        <v>6</v>
      </c>
      <c r="G8" s="107">
        <v>7</v>
      </c>
      <c r="H8" s="107">
        <v>8</v>
      </c>
      <c r="I8" s="107">
        <v>9</v>
      </c>
      <c r="J8" s="107">
        <v>10</v>
      </c>
      <c r="K8" s="107">
        <v>11</v>
      </c>
      <c r="L8" s="107">
        <v>12</v>
      </c>
      <c r="M8" s="107">
        <v>13</v>
      </c>
      <c r="N8" s="107">
        <v>14</v>
      </c>
      <c r="O8" s="107">
        <v>15</v>
      </c>
      <c r="P8" s="107">
        <v>16</v>
      </c>
      <c r="Q8" s="107">
        <v>17</v>
      </c>
    </row>
    <row r="9" ht="28" customHeight="1" spans="1:17">
      <c r="A9" s="92" t="s">
        <v>71</v>
      </c>
      <c r="B9" s="93"/>
      <c r="C9" s="93"/>
      <c r="D9" s="93"/>
      <c r="E9" s="108"/>
      <c r="F9" s="24">
        <v>207000</v>
      </c>
      <c r="G9" s="24">
        <v>207000</v>
      </c>
      <c r="H9" s="24">
        <v>207000</v>
      </c>
      <c r="I9" s="24"/>
      <c r="J9" s="24"/>
      <c r="K9" s="24"/>
      <c r="L9" s="24"/>
      <c r="M9" s="24"/>
      <c r="N9" s="24"/>
      <c r="O9" s="24"/>
      <c r="P9" s="24"/>
      <c r="Q9" s="24"/>
    </row>
    <row r="10" ht="28" customHeight="1" spans="1:17">
      <c r="A10" s="109" t="s">
        <v>71</v>
      </c>
      <c r="B10" s="93"/>
      <c r="C10" s="93"/>
      <c r="D10" s="93"/>
      <c r="E10" s="110"/>
      <c r="F10" s="24">
        <v>207000</v>
      </c>
      <c r="G10" s="24">
        <v>207000</v>
      </c>
      <c r="H10" s="24">
        <v>207000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28" customHeight="1" spans="1:17">
      <c r="A11" s="225" t="s">
        <v>292</v>
      </c>
      <c r="B11" s="93" t="s">
        <v>392</v>
      </c>
      <c r="C11" s="93" t="s">
        <v>392</v>
      </c>
      <c r="D11" s="93" t="s">
        <v>393</v>
      </c>
      <c r="E11" s="110">
        <v>140</v>
      </c>
      <c r="F11" s="24">
        <v>28000</v>
      </c>
      <c r="G11" s="24">
        <v>28000</v>
      </c>
      <c r="H11" s="24">
        <v>28000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28" customHeight="1" spans="1:17">
      <c r="A12" s="225" t="s">
        <v>298</v>
      </c>
      <c r="B12" s="93" t="s">
        <v>394</v>
      </c>
      <c r="C12" s="93" t="s">
        <v>394</v>
      </c>
      <c r="D12" s="93" t="s">
        <v>395</v>
      </c>
      <c r="E12" s="110">
        <v>120</v>
      </c>
      <c r="F12" s="24">
        <v>36000</v>
      </c>
      <c r="G12" s="24">
        <v>36000</v>
      </c>
      <c r="H12" s="24">
        <v>36000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28" customHeight="1" spans="1:17">
      <c r="A13" s="225" t="s">
        <v>298</v>
      </c>
      <c r="B13" s="93" t="s">
        <v>396</v>
      </c>
      <c r="C13" s="93" t="s">
        <v>396</v>
      </c>
      <c r="D13" s="93" t="s">
        <v>397</v>
      </c>
      <c r="E13" s="110">
        <v>60</v>
      </c>
      <c r="F13" s="24">
        <v>36000</v>
      </c>
      <c r="G13" s="24">
        <v>36000</v>
      </c>
      <c r="H13" s="24">
        <v>36000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28" customHeight="1" spans="1:17">
      <c r="A14" s="225" t="s">
        <v>298</v>
      </c>
      <c r="B14" s="93" t="s">
        <v>398</v>
      </c>
      <c r="C14" s="93" t="s">
        <v>399</v>
      </c>
      <c r="D14" s="93" t="s">
        <v>400</v>
      </c>
      <c r="E14" s="110">
        <v>2</v>
      </c>
      <c r="F14" s="24">
        <v>5000</v>
      </c>
      <c r="G14" s="24">
        <v>5000</v>
      </c>
      <c r="H14" s="24">
        <v>5000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28" customHeight="1" spans="1:17">
      <c r="A15" s="225" t="s">
        <v>298</v>
      </c>
      <c r="B15" s="93" t="s">
        <v>401</v>
      </c>
      <c r="C15" s="93" t="s">
        <v>402</v>
      </c>
      <c r="D15" s="93" t="s">
        <v>397</v>
      </c>
      <c r="E15" s="110">
        <v>10</v>
      </c>
      <c r="F15" s="24">
        <v>15000</v>
      </c>
      <c r="G15" s="24">
        <v>15000</v>
      </c>
      <c r="H15" s="24">
        <v>15000</v>
      </c>
      <c r="I15" s="24"/>
      <c r="J15" s="24"/>
      <c r="K15" s="24"/>
      <c r="L15" s="24"/>
      <c r="M15" s="24"/>
      <c r="N15" s="24"/>
      <c r="O15" s="24"/>
      <c r="P15" s="24"/>
      <c r="Q15" s="24"/>
    </row>
    <row r="16" ht="28" customHeight="1" spans="1:17">
      <c r="A16" s="225" t="s">
        <v>298</v>
      </c>
      <c r="B16" s="93" t="s">
        <v>403</v>
      </c>
      <c r="C16" s="93" t="s">
        <v>402</v>
      </c>
      <c r="D16" s="93" t="s">
        <v>397</v>
      </c>
      <c r="E16" s="110">
        <v>3</v>
      </c>
      <c r="F16" s="24">
        <v>6000</v>
      </c>
      <c r="G16" s="24">
        <v>6000</v>
      </c>
      <c r="H16" s="24">
        <v>6000</v>
      </c>
      <c r="I16" s="24"/>
      <c r="J16" s="24"/>
      <c r="K16" s="24"/>
      <c r="L16" s="24"/>
      <c r="M16" s="24"/>
      <c r="N16" s="24"/>
      <c r="O16" s="24"/>
      <c r="P16" s="24"/>
      <c r="Q16" s="24"/>
    </row>
    <row r="17" ht="28" customHeight="1" spans="1:17">
      <c r="A17" s="225" t="s">
        <v>298</v>
      </c>
      <c r="B17" s="93" t="s">
        <v>404</v>
      </c>
      <c r="C17" s="93" t="s">
        <v>405</v>
      </c>
      <c r="D17" s="93" t="s">
        <v>395</v>
      </c>
      <c r="E17" s="110">
        <v>100</v>
      </c>
      <c r="F17" s="24">
        <v>17200</v>
      </c>
      <c r="G17" s="24">
        <v>17200</v>
      </c>
      <c r="H17" s="24">
        <v>17200</v>
      </c>
      <c r="I17" s="24"/>
      <c r="J17" s="24"/>
      <c r="K17" s="24"/>
      <c r="L17" s="24"/>
      <c r="M17" s="24"/>
      <c r="N17" s="24"/>
      <c r="O17" s="24"/>
      <c r="P17" s="24"/>
      <c r="Q17" s="24"/>
    </row>
    <row r="18" ht="28" customHeight="1" spans="1:17">
      <c r="A18" s="225" t="s">
        <v>298</v>
      </c>
      <c r="B18" s="93" t="s">
        <v>404</v>
      </c>
      <c r="C18" s="93" t="s">
        <v>405</v>
      </c>
      <c r="D18" s="93" t="s">
        <v>395</v>
      </c>
      <c r="E18" s="110">
        <v>6</v>
      </c>
      <c r="F18" s="24">
        <v>4800</v>
      </c>
      <c r="G18" s="24">
        <v>4800</v>
      </c>
      <c r="H18" s="24">
        <v>4800</v>
      </c>
      <c r="I18" s="24"/>
      <c r="J18" s="24"/>
      <c r="K18" s="24"/>
      <c r="L18" s="24"/>
      <c r="M18" s="24"/>
      <c r="N18" s="24"/>
      <c r="O18" s="24"/>
      <c r="P18" s="24"/>
      <c r="Q18" s="24"/>
    </row>
    <row r="19" ht="28" customHeight="1" spans="1:17">
      <c r="A19" s="225" t="s">
        <v>283</v>
      </c>
      <c r="B19" s="93" t="s">
        <v>406</v>
      </c>
      <c r="C19" s="93" t="s">
        <v>406</v>
      </c>
      <c r="D19" s="93" t="s">
        <v>407</v>
      </c>
      <c r="E19" s="110">
        <v>2</v>
      </c>
      <c r="F19" s="24">
        <v>18000</v>
      </c>
      <c r="G19" s="24">
        <v>18000</v>
      </c>
      <c r="H19" s="24">
        <v>18000</v>
      </c>
      <c r="I19" s="24"/>
      <c r="J19" s="24"/>
      <c r="K19" s="24"/>
      <c r="L19" s="24"/>
      <c r="M19" s="24"/>
      <c r="N19" s="24"/>
      <c r="O19" s="24"/>
      <c r="P19" s="24"/>
      <c r="Q19" s="24"/>
    </row>
    <row r="20" ht="28" customHeight="1" spans="1:17">
      <c r="A20" s="225" t="s">
        <v>283</v>
      </c>
      <c r="B20" s="93" t="s">
        <v>408</v>
      </c>
      <c r="C20" s="93" t="s">
        <v>408</v>
      </c>
      <c r="D20" s="93" t="s">
        <v>409</v>
      </c>
      <c r="E20" s="110">
        <v>1</v>
      </c>
      <c r="F20" s="24">
        <v>35000</v>
      </c>
      <c r="G20" s="24">
        <v>35000</v>
      </c>
      <c r="H20" s="24">
        <v>35000</v>
      </c>
      <c r="I20" s="24"/>
      <c r="J20" s="24"/>
      <c r="K20" s="24"/>
      <c r="L20" s="24"/>
      <c r="M20" s="24"/>
      <c r="N20" s="24"/>
      <c r="O20" s="24"/>
      <c r="P20" s="24"/>
      <c r="Q20" s="24"/>
    </row>
    <row r="21" ht="28" customHeight="1" spans="1:17">
      <c r="A21" s="225" t="s">
        <v>283</v>
      </c>
      <c r="B21" s="93" t="s">
        <v>410</v>
      </c>
      <c r="C21" s="93" t="s">
        <v>410</v>
      </c>
      <c r="D21" s="93" t="s">
        <v>407</v>
      </c>
      <c r="E21" s="110">
        <v>1</v>
      </c>
      <c r="F21" s="24">
        <v>6000</v>
      </c>
      <c r="G21" s="24">
        <v>6000</v>
      </c>
      <c r="H21" s="24">
        <v>6000</v>
      </c>
      <c r="I21" s="24"/>
      <c r="J21" s="24"/>
      <c r="K21" s="24"/>
      <c r="L21" s="24"/>
      <c r="M21" s="24"/>
      <c r="N21" s="24"/>
      <c r="O21" s="24"/>
      <c r="P21" s="24"/>
      <c r="Q21" s="24"/>
    </row>
    <row r="22" ht="28" customHeight="1" spans="1:17">
      <c r="A22" s="95" t="s">
        <v>126</v>
      </c>
      <c r="B22" s="96"/>
      <c r="C22" s="96"/>
      <c r="D22" s="96"/>
      <c r="E22" s="108"/>
      <c r="F22" s="24">
        <v>207000</v>
      </c>
      <c r="G22" s="24">
        <v>207000</v>
      </c>
      <c r="H22" s="24">
        <v>207000</v>
      </c>
      <c r="I22" s="24"/>
      <c r="J22" s="24"/>
      <c r="K22" s="24"/>
      <c r="L22" s="24"/>
      <c r="M22" s="24"/>
      <c r="N22" s="24"/>
      <c r="O22" s="24"/>
      <c r="P22" s="24"/>
      <c r="Q22" s="24"/>
    </row>
  </sheetData>
  <mergeCells count="16">
    <mergeCell ref="A3:Q3"/>
    <mergeCell ref="A4:F4"/>
    <mergeCell ref="G5:Q5"/>
    <mergeCell ref="L6:Q6"/>
    <mergeCell ref="A22:E2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C29" sqref="C29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75"/>
      <c r="B2" s="75"/>
      <c r="C2" s="79"/>
      <c r="D2" s="75"/>
      <c r="E2" s="75"/>
      <c r="F2" s="75"/>
      <c r="G2" s="75"/>
      <c r="H2" s="80"/>
      <c r="I2" s="75"/>
      <c r="J2" s="75"/>
      <c r="K2" s="75"/>
      <c r="L2" s="39"/>
      <c r="M2" s="98"/>
      <c r="N2" s="99" t="s">
        <v>411</v>
      </c>
    </row>
    <row r="3" ht="34.5" customHeight="1" spans="1:14">
      <c r="A3" s="41" t="str">
        <f>"2025"&amp;"年部门政府购买服务预算表"</f>
        <v>2025年部门政府购买服务预算表</v>
      </c>
      <c r="B3" s="81"/>
      <c r="C3" s="62"/>
      <c r="D3" s="81"/>
      <c r="E3" s="81"/>
      <c r="F3" s="81"/>
      <c r="G3" s="81"/>
      <c r="H3" s="82"/>
      <c r="I3" s="81"/>
      <c r="J3" s="81"/>
      <c r="K3" s="81"/>
      <c r="L3" s="62"/>
      <c r="M3" s="82"/>
      <c r="N3" s="81"/>
    </row>
    <row r="4" ht="18.75" customHeight="1" spans="1:14">
      <c r="A4" s="72" t="str">
        <f>"单位名称："&amp;"中国共产党双江拉祜族佤族布朗族傣族自治县委员会党校"</f>
        <v>单位名称：中国共产党双江拉祜族佤族布朗族傣族自治县委员会党校</v>
      </c>
      <c r="B4" s="73"/>
      <c r="C4" s="83"/>
      <c r="D4" s="73"/>
      <c r="E4" s="73"/>
      <c r="F4" s="73"/>
      <c r="G4" s="73"/>
      <c r="H4" s="80"/>
      <c r="I4" s="75"/>
      <c r="J4" s="75"/>
      <c r="K4" s="75"/>
      <c r="L4" s="76"/>
      <c r="M4" s="100"/>
      <c r="N4" s="99" t="s">
        <v>175</v>
      </c>
    </row>
    <row r="5" ht="18.75" customHeight="1" spans="1:14">
      <c r="A5" s="12" t="s">
        <v>383</v>
      </c>
      <c r="B5" s="84" t="s">
        <v>412</v>
      </c>
      <c r="C5" s="85" t="s">
        <v>413</v>
      </c>
      <c r="D5" s="45" t="s">
        <v>195</v>
      </c>
      <c r="E5" s="45"/>
      <c r="F5" s="45"/>
      <c r="G5" s="45"/>
      <c r="H5" s="86"/>
      <c r="I5" s="45"/>
      <c r="J5" s="45"/>
      <c r="K5" s="45"/>
      <c r="L5" s="77"/>
      <c r="M5" s="86"/>
      <c r="N5" s="46"/>
    </row>
    <row r="6" ht="18.75" customHeight="1" spans="1:14">
      <c r="A6" s="17"/>
      <c r="B6" s="87"/>
      <c r="C6" s="88"/>
      <c r="D6" s="87" t="s">
        <v>56</v>
      </c>
      <c r="E6" s="87" t="s">
        <v>59</v>
      </c>
      <c r="F6" s="87" t="s">
        <v>389</v>
      </c>
      <c r="G6" s="87" t="s">
        <v>390</v>
      </c>
      <c r="H6" s="88" t="s">
        <v>391</v>
      </c>
      <c r="I6" s="101" t="s">
        <v>79</v>
      </c>
      <c r="J6" s="101"/>
      <c r="K6" s="101"/>
      <c r="L6" s="102"/>
      <c r="M6" s="103"/>
      <c r="N6" s="89"/>
    </row>
    <row r="7" ht="26.25" customHeight="1" spans="1:14">
      <c r="A7" s="19"/>
      <c r="B7" s="89"/>
      <c r="C7" s="90"/>
      <c r="D7" s="89"/>
      <c r="E7" s="89"/>
      <c r="F7" s="89"/>
      <c r="G7" s="89"/>
      <c r="H7" s="90"/>
      <c r="I7" s="89" t="s">
        <v>58</v>
      </c>
      <c r="J7" s="89" t="s">
        <v>65</v>
      </c>
      <c r="K7" s="89" t="s">
        <v>203</v>
      </c>
      <c r="L7" s="104" t="s">
        <v>67</v>
      </c>
      <c r="M7" s="90" t="s">
        <v>68</v>
      </c>
      <c r="N7" s="89" t="s">
        <v>69</v>
      </c>
    </row>
    <row r="8" ht="18.75" customHeight="1" spans="1:14">
      <c r="A8" s="91">
        <v>1</v>
      </c>
      <c r="B8" s="91">
        <v>2</v>
      </c>
      <c r="C8" s="91">
        <v>3</v>
      </c>
      <c r="D8" s="91">
        <v>4</v>
      </c>
      <c r="E8" s="91">
        <v>5</v>
      </c>
      <c r="F8" s="91">
        <v>6</v>
      </c>
      <c r="G8" s="91">
        <v>7</v>
      </c>
      <c r="H8" s="91">
        <v>8</v>
      </c>
      <c r="I8" s="91">
        <v>9</v>
      </c>
      <c r="J8" s="91">
        <v>10</v>
      </c>
      <c r="K8" s="91">
        <v>11</v>
      </c>
      <c r="L8" s="91">
        <v>12</v>
      </c>
      <c r="M8" s="91">
        <v>13</v>
      </c>
      <c r="N8" s="91">
        <v>14</v>
      </c>
    </row>
    <row r="9" ht="18.75" customHeight="1" spans="1:14">
      <c r="A9" s="92"/>
      <c r="B9" s="93"/>
      <c r="C9" s="9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92"/>
      <c r="B10" s="93"/>
      <c r="C10" s="9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95" t="s">
        <v>126</v>
      </c>
      <c r="B11" s="96"/>
      <c r="C11" s="9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414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70"/>
      <c r="G2" s="39"/>
      <c r="H2" s="39"/>
      <c r="I2" s="39" t="s">
        <v>415</v>
      </c>
    </row>
    <row r="3" ht="27.75" customHeight="1" spans="1:9">
      <c r="A3" s="71" t="str">
        <f>"2025"&amp;"年县对下转移支付预算表"</f>
        <v>2025年县对下转移支付预算表</v>
      </c>
      <c r="B3" s="7"/>
      <c r="C3" s="7"/>
      <c r="D3" s="7"/>
      <c r="E3" s="7"/>
      <c r="F3" s="7"/>
      <c r="G3" s="62"/>
      <c r="H3" s="62"/>
      <c r="I3" s="7"/>
    </row>
    <row r="4" ht="18.75" customHeight="1" spans="1:9">
      <c r="A4" s="72" t="str">
        <f>"单位名称："&amp;"中国共产党双江拉祜族佤族布朗族傣族自治县委员会党校"</f>
        <v>单位名称：中国共产党双江拉祜族佤族布朗族傣族自治县委员会党校</v>
      </c>
      <c r="B4" s="73"/>
      <c r="C4" s="73"/>
      <c r="D4" s="74"/>
      <c r="E4" s="75"/>
      <c r="G4" s="76"/>
      <c r="H4" s="76"/>
      <c r="I4" s="39" t="s">
        <v>175</v>
      </c>
    </row>
    <row r="5" ht="18.75" customHeight="1" spans="1:9">
      <c r="A5" s="32" t="s">
        <v>416</v>
      </c>
      <c r="B5" s="13" t="s">
        <v>195</v>
      </c>
      <c r="C5" s="14"/>
      <c r="D5" s="14"/>
      <c r="E5" s="13" t="s">
        <v>417</v>
      </c>
      <c r="F5" s="14"/>
      <c r="G5" s="77"/>
      <c r="H5" s="77"/>
      <c r="I5" s="15"/>
    </row>
    <row r="6" ht="18.75" customHeight="1" spans="1:9">
      <c r="A6" s="34"/>
      <c r="B6" s="33" t="s">
        <v>56</v>
      </c>
      <c r="C6" s="12" t="s">
        <v>59</v>
      </c>
      <c r="D6" s="47" t="s">
        <v>418</v>
      </c>
      <c r="E6" s="78" t="s">
        <v>419</v>
      </c>
      <c r="F6" s="78" t="s">
        <v>419</v>
      </c>
      <c r="G6" s="78" t="s">
        <v>419</v>
      </c>
      <c r="H6" s="78" t="s">
        <v>419</v>
      </c>
      <c r="I6" s="78" t="s">
        <v>419</v>
      </c>
    </row>
    <row r="7" ht="18.75" customHeight="1" spans="1:9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420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30" sqref="C30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421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62"/>
      <c r="G3" s="7"/>
      <c r="H3" s="62"/>
      <c r="I3" s="62"/>
      <c r="J3" s="7"/>
    </row>
    <row r="4" ht="18.75" customHeight="1" spans="1:8">
      <c r="A4" s="8" t="str">
        <f>"单位名称："&amp;"中国共产党双江拉祜族佤族布朗族傣族自治县委员会党校"</f>
        <v>单位名称：中国共产党双江拉祜族佤族布朗族傣族自治县委员会党校</v>
      </c>
      <c r="B4" s="4"/>
      <c r="C4" s="4"/>
      <c r="D4" s="4"/>
      <c r="E4" s="4"/>
      <c r="F4" s="63"/>
      <c r="G4" s="4"/>
      <c r="H4" s="63"/>
    </row>
    <row r="5" ht="18.75" customHeight="1" spans="1:10">
      <c r="A5" s="64" t="s">
        <v>305</v>
      </c>
      <c r="B5" s="64" t="s">
        <v>306</v>
      </c>
      <c r="C5" s="64" t="s">
        <v>307</v>
      </c>
      <c r="D5" s="64" t="s">
        <v>308</v>
      </c>
      <c r="E5" s="64" t="s">
        <v>309</v>
      </c>
      <c r="F5" s="65" t="s">
        <v>310</v>
      </c>
      <c r="G5" s="64" t="s">
        <v>311</v>
      </c>
      <c r="H5" s="65" t="s">
        <v>312</v>
      </c>
      <c r="I5" s="65" t="s">
        <v>313</v>
      </c>
      <c r="J5" s="64" t="s">
        <v>314</v>
      </c>
    </row>
    <row r="6" ht="18.75" customHeight="1" spans="1:10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5">
        <v>6</v>
      </c>
      <c r="G6" s="64">
        <v>7</v>
      </c>
      <c r="H6" s="65">
        <v>8</v>
      </c>
      <c r="I6" s="65">
        <v>9</v>
      </c>
      <c r="J6" s="64">
        <v>10</v>
      </c>
    </row>
    <row r="7" ht="18.75" customHeight="1" spans="1:10">
      <c r="A7" s="22"/>
      <c r="B7" s="66"/>
      <c r="C7" s="66"/>
      <c r="D7" s="66"/>
      <c r="E7" s="67"/>
      <c r="F7" s="68"/>
      <c r="G7" s="67"/>
      <c r="H7" s="68"/>
      <c r="I7" s="68"/>
      <c r="J7" s="67"/>
    </row>
    <row r="8" ht="18.75" customHeight="1" spans="1:10">
      <c r="A8" s="22"/>
      <c r="B8" s="22"/>
      <c r="C8" s="22"/>
      <c r="D8" s="22"/>
      <c r="E8" s="22"/>
      <c r="F8" s="69"/>
      <c r="G8" s="22"/>
      <c r="H8" s="22"/>
      <c r="I8" s="22"/>
      <c r="J8" s="22"/>
    </row>
    <row r="9" customHeight="1" spans="1:1">
      <c r="A9" t="s">
        <v>422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8"/>
  <sheetViews>
    <sheetView showZeros="0" tabSelected="1" workbookViewId="0">
      <pane ySplit="1" topLeftCell="A2" activePane="bottomLeft" state="frozen"/>
      <selection/>
      <selection pane="bottomLeft" activeCell="J20" sqref="J20"/>
    </sheetView>
  </sheetViews>
  <sheetFormatPr defaultColWidth="9.14285714285714" defaultRowHeight="12" customHeight="1" outlineLevelCol="7"/>
  <cols>
    <col min="1" max="1" width="29" customWidth="1"/>
    <col min="2" max="2" width="23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423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"单位名称："&amp;"中国共产党双江拉祜族佤族布朗族傣族自治县委员会党校"</f>
        <v>单位名称：中国共产党双江拉祜族佤族布朗族傣族自治县委员会党校</v>
      </c>
      <c r="B4" s="9"/>
      <c r="C4" s="4"/>
      <c r="H4" s="43" t="s">
        <v>175</v>
      </c>
    </row>
    <row r="5" ht="18.75" customHeight="1" spans="1:8">
      <c r="A5" s="12" t="s">
        <v>188</v>
      </c>
      <c r="B5" s="12" t="s">
        <v>424</v>
      </c>
      <c r="C5" s="12" t="s">
        <v>425</v>
      </c>
      <c r="D5" s="12" t="s">
        <v>426</v>
      </c>
      <c r="E5" s="12" t="s">
        <v>427</v>
      </c>
      <c r="F5" s="44" t="s">
        <v>428</v>
      </c>
      <c r="G5" s="45"/>
      <c r="H5" s="46"/>
    </row>
    <row r="6" ht="18.75" customHeight="1" spans="1:8">
      <c r="A6" s="19"/>
      <c r="B6" s="19"/>
      <c r="C6" s="17"/>
      <c r="D6" s="17"/>
      <c r="E6" s="17"/>
      <c r="F6" s="12" t="s">
        <v>387</v>
      </c>
      <c r="G6" s="12" t="s">
        <v>429</v>
      </c>
      <c r="H6" s="12" t="s">
        <v>430</v>
      </c>
    </row>
    <row r="7" ht="18.75" customHeight="1" spans="1:8">
      <c r="A7" s="12">
        <v>1</v>
      </c>
      <c r="B7" s="47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28" customHeight="1" spans="1:8">
      <c r="A8" s="49" t="s">
        <v>71</v>
      </c>
      <c r="B8" s="50" t="s">
        <v>431</v>
      </c>
      <c r="C8" s="49" t="s">
        <v>432</v>
      </c>
      <c r="D8" s="49" t="s">
        <v>394</v>
      </c>
      <c r="E8" s="49" t="s">
        <v>395</v>
      </c>
      <c r="F8" s="51">
        <v>120</v>
      </c>
      <c r="G8" s="52">
        <v>300</v>
      </c>
      <c r="H8" s="52">
        <v>36000</v>
      </c>
    </row>
    <row r="9" ht="28" customHeight="1" spans="1:8">
      <c r="A9" s="49" t="s">
        <v>71</v>
      </c>
      <c r="B9" s="53" t="s">
        <v>431</v>
      </c>
      <c r="C9" s="54" t="s">
        <v>433</v>
      </c>
      <c r="D9" s="55" t="s">
        <v>396</v>
      </c>
      <c r="E9" s="55" t="s">
        <v>397</v>
      </c>
      <c r="F9" s="56">
        <v>60</v>
      </c>
      <c r="G9" s="57">
        <v>600</v>
      </c>
      <c r="H9" s="58">
        <v>36000</v>
      </c>
    </row>
    <row r="10" ht="28" customHeight="1" spans="1:8">
      <c r="A10" s="49" t="s">
        <v>71</v>
      </c>
      <c r="B10" s="53" t="s">
        <v>431</v>
      </c>
      <c r="C10" s="59" t="s">
        <v>434</v>
      </c>
      <c r="D10" s="55" t="s">
        <v>398</v>
      </c>
      <c r="E10" s="55" t="s">
        <v>400</v>
      </c>
      <c r="F10" s="56">
        <v>2</v>
      </c>
      <c r="G10" s="52">
        <v>2500</v>
      </c>
      <c r="H10" s="60">
        <v>5000</v>
      </c>
    </row>
    <row r="11" ht="28" customHeight="1" spans="1:8">
      <c r="A11" s="49" t="s">
        <v>71</v>
      </c>
      <c r="B11" s="53" t="s">
        <v>431</v>
      </c>
      <c r="C11" s="59" t="s">
        <v>435</v>
      </c>
      <c r="D11" s="55" t="s">
        <v>401</v>
      </c>
      <c r="E11" s="55" t="s">
        <v>397</v>
      </c>
      <c r="F11" s="56">
        <v>10</v>
      </c>
      <c r="G11" s="52">
        <v>1500</v>
      </c>
      <c r="H11" s="60">
        <v>15000</v>
      </c>
    </row>
    <row r="12" ht="28" customHeight="1" spans="1:8">
      <c r="A12" s="49" t="s">
        <v>71</v>
      </c>
      <c r="B12" s="53" t="s">
        <v>431</v>
      </c>
      <c r="C12" s="53" t="s">
        <v>436</v>
      </c>
      <c r="D12" s="55" t="s">
        <v>403</v>
      </c>
      <c r="E12" s="55" t="s">
        <v>397</v>
      </c>
      <c r="F12" s="56">
        <v>3</v>
      </c>
      <c r="G12" s="52">
        <v>2000</v>
      </c>
      <c r="H12" s="60">
        <v>6000</v>
      </c>
    </row>
    <row r="13" ht="28" customHeight="1" spans="1:8">
      <c r="A13" s="49" t="s">
        <v>71</v>
      </c>
      <c r="B13" s="53" t="s">
        <v>431</v>
      </c>
      <c r="C13" s="53" t="s">
        <v>437</v>
      </c>
      <c r="D13" s="55" t="s">
        <v>404</v>
      </c>
      <c r="E13" s="55" t="s">
        <v>395</v>
      </c>
      <c r="F13" s="56">
        <v>100</v>
      </c>
      <c r="G13" s="52">
        <v>172</v>
      </c>
      <c r="H13" s="60">
        <v>17200</v>
      </c>
    </row>
    <row r="14" ht="28" customHeight="1" spans="1:8">
      <c r="A14" s="49" t="s">
        <v>71</v>
      </c>
      <c r="B14" s="53" t="s">
        <v>431</v>
      </c>
      <c r="C14" s="53" t="s">
        <v>437</v>
      </c>
      <c r="D14" s="55" t="s">
        <v>404</v>
      </c>
      <c r="E14" s="55" t="s">
        <v>395</v>
      </c>
      <c r="F14" s="56">
        <v>6</v>
      </c>
      <c r="G14" s="52">
        <v>800</v>
      </c>
      <c r="H14" s="60">
        <v>4800</v>
      </c>
    </row>
    <row r="15" ht="28" customHeight="1" spans="1:8">
      <c r="A15" s="49" t="s">
        <v>71</v>
      </c>
      <c r="B15" s="53" t="s">
        <v>438</v>
      </c>
      <c r="C15" s="53" t="s">
        <v>439</v>
      </c>
      <c r="D15" s="55" t="s">
        <v>406</v>
      </c>
      <c r="E15" s="55" t="s">
        <v>407</v>
      </c>
      <c r="F15" s="56">
        <v>2</v>
      </c>
      <c r="G15" s="52">
        <v>9000</v>
      </c>
      <c r="H15" s="60">
        <v>18000</v>
      </c>
    </row>
    <row r="16" ht="28" customHeight="1" spans="1:8">
      <c r="A16" s="49" t="s">
        <v>71</v>
      </c>
      <c r="B16" s="53" t="s">
        <v>438</v>
      </c>
      <c r="C16" s="53" t="s">
        <v>440</v>
      </c>
      <c r="D16" s="55" t="s">
        <v>408</v>
      </c>
      <c r="E16" s="55" t="s">
        <v>409</v>
      </c>
      <c r="F16" s="56">
        <v>1</v>
      </c>
      <c r="G16" s="52">
        <v>35000</v>
      </c>
      <c r="H16" s="60">
        <v>35000</v>
      </c>
    </row>
    <row r="17" ht="28" customHeight="1" spans="1:8">
      <c r="A17" s="49" t="s">
        <v>71</v>
      </c>
      <c r="B17" s="53" t="s">
        <v>438</v>
      </c>
      <c r="C17" s="53" t="s">
        <v>441</v>
      </c>
      <c r="D17" s="55" t="s">
        <v>410</v>
      </c>
      <c r="E17" s="55" t="s">
        <v>407</v>
      </c>
      <c r="F17" s="56">
        <v>1</v>
      </c>
      <c r="G17" s="52">
        <v>6000</v>
      </c>
      <c r="H17" s="60">
        <v>6000</v>
      </c>
    </row>
    <row r="18" ht="28" customHeight="1" spans="1:8">
      <c r="A18" s="53" t="s">
        <v>56</v>
      </c>
      <c r="B18" s="53"/>
      <c r="C18" s="53"/>
      <c r="D18" s="53"/>
      <c r="E18" s="53"/>
      <c r="F18" s="61"/>
      <c r="G18" s="52"/>
      <c r="H18" s="52">
        <f>SUM(H8:H17)</f>
        <v>179000</v>
      </c>
    </row>
  </sheetData>
  <mergeCells count="9">
    <mergeCell ref="A3:H3"/>
    <mergeCell ref="A4:C4"/>
    <mergeCell ref="F5:H5"/>
    <mergeCell ref="A18:E18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442</v>
      </c>
    </row>
    <row r="3" ht="42.75" customHeight="1" spans="1:11">
      <c r="A3" s="6" t="str">
        <f>"2025"&amp;"年中央和省、市转移支付补助项目支出预算表"</f>
        <v>2025年中央和省、市转移支付补助项目支出预算表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"单位名称："&amp;"中国共产党双江拉祜族佤族布朗族傣族自治县委员会党校"</f>
        <v>单位名称：中国共产党双江拉祜族佤族布朗族傣族自治县委员会党校</v>
      </c>
      <c r="B4" s="9"/>
      <c r="C4" s="9"/>
      <c r="D4" s="9"/>
      <c r="E4" s="9"/>
      <c r="F4" s="9"/>
      <c r="G4" s="9"/>
      <c r="H4" s="10"/>
      <c r="I4" s="10"/>
      <c r="J4" s="10"/>
      <c r="K4" s="5" t="s">
        <v>175</v>
      </c>
    </row>
    <row r="5" ht="18.75" customHeight="1" spans="1:11">
      <c r="A5" s="11" t="s">
        <v>277</v>
      </c>
      <c r="B5" s="11" t="s">
        <v>190</v>
      </c>
      <c r="C5" s="11" t="s">
        <v>278</v>
      </c>
      <c r="D5" s="12" t="s">
        <v>191</v>
      </c>
      <c r="E5" s="12" t="s">
        <v>192</v>
      </c>
      <c r="F5" s="12" t="s">
        <v>279</v>
      </c>
      <c r="G5" s="12" t="s">
        <v>280</v>
      </c>
      <c r="H5" s="32" t="s">
        <v>56</v>
      </c>
      <c r="I5" s="13" t="s">
        <v>443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126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t="s">
        <v>444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showZeros="0" workbookViewId="0">
      <pane ySplit="1" topLeftCell="A2" activePane="bottomLeft" state="frozen"/>
      <selection/>
      <selection pane="bottomLeft" activeCell="J22" sqref="J22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445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"单位名称："&amp;"中国共产党双江拉祜族佤族布朗族傣族自治县委员会党校"</f>
        <v>单位名称：中国共产党双江拉祜族佤族布朗族傣族自治县委员会党校</v>
      </c>
      <c r="B4" s="9"/>
      <c r="C4" s="9"/>
      <c r="D4" s="9"/>
      <c r="E4" s="10"/>
      <c r="F4" s="10"/>
      <c r="G4" s="5" t="s">
        <v>175</v>
      </c>
    </row>
    <row r="5" ht="18.75" customHeight="1" spans="1:7">
      <c r="A5" s="11" t="s">
        <v>278</v>
      </c>
      <c r="B5" s="11" t="s">
        <v>277</v>
      </c>
      <c r="C5" s="11" t="s">
        <v>190</v>
      </c>
      <c r="D5" s="12" t="s">
        <v>446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28" customHeight="1" spans="1:7">
      <c r="A9" s="22" t="s">
        <v>71</v>
      </c>
      <c r="B9" s="23"/>
      <c r="C9" s="23"/>
      <c r="D9" s="22"/>
      <c r="E9" s="24">
        <v>1000000</v>
      </c>
      <c r="F9" s="24"/>
      <c r="G9" s="24"/>
    </row>
    <row r="10" ht="28" customHeight="1" spans="1:7">
      <c r="A10" s="25" t="s">
        <v>71</v>
      </c>
      <c r="B10" s="22"/>
      <c r="C10" s="22"/>
      <c r="D10" s="22"/>
      <c r="E10" s="24">
        <v>1000000</v>
      </c>
      <c r="F10" s="24"/>
      <c r="G10" s="24"/>
    </row>
    <row r="11" ht="28" customHeight="1" spans="1:7">
      <c r="A11" s="26"/>
      <c r="B11" s="22" t="s">
        <v>447</v>
      </c>
      <c r="C11" s="22" t="s">
        <v>292</v>
      </c>
      <c r="D11" s="22" t="s">
        <v>448</v>
      </c>
      <c r="E11" s="24">
        <v>560000</v>
      </c>
      <c r="F11" s="24"/>
      <c r="G11" s="24"/>
    </row>
    <row r="12" ht="28" customHeight="1" spans="1:7">
      <c r="A12" s="26"/>
      <c r="B12" s="22" t="s">
        <v>447</v>
      </c>
      <c r="C12" s="22" t="s">
        <v>298</v>
      </c>
      <c r="D12" s="22" t="s">
        <v>448</v>
      </c>
      <c r="E12" s="24">
        <v>300000</v>
      </c>
      <c r="F12" s="24"/>
      <c r="G12" s="24"/>
    </row>
    <row r="13" ht="28" customHeight="1" spans="1:7">
      <c r="A13" s="26"/>
      <c r="B13" s="22" t="s">
        <v>447</v>
      </c>
      <c r="C13" s="22" t="s">
        <v>283</v>
      </c>
      <c r="D13" s="22" t="s">
        <v>448</v>
      </c>
      <c r="E13" s="24">
        <v>130000</v>
      </c>
      <c r="F13" s="24"/>
      <c r="G13" s="24"/>
    </row>
    <row r="14" ht="28" customHeight="1" spans="1:7">
      <c r="A14" s="26"/>
      <c r="B14" s="22" t="s">
        <v>447</v>
      </c>
      <c r="C14" s="22" t="s">
        <v>296</v>
      </c>
      <c r="D14" s="22" t="s">
        <v>448</v>
      </c>
      <c r="E14" s="24">
        <v>10000</v>
      </c>
      <c r="F14" s="24"/>
      <c r="G14" s="24"/>
    </row>
    <row r="15" ht="28" customHeight="1" spans="1:7">
      <c r="A15" s="27" t="s">
        <v>56</v>
      </c>
      <c r="B15" s="28" t="s">
        <v>449</v>
      </c>
      <c r="C15" s="28"/>
      <c r="D15" s="29"/>
      <c r="E15" s="24">
        <v>1000000</v>
      </c>
      <c r="F15" s="24"/>
      <c r="G15" s="24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一、部门财务收支预算总表</vt:lpstr>
      <vt:lpstr>二、部门收入预算表</vt:lpstr>
      <vt:lpstr>三、部门支出预算表</vt:lpstr>
      <vt:lpstr>四、部门财政拨款收支预算总表</vt:lpstr>
      <vt:lpstr>五、一般公共预算支出预算表</vt:lpstr>
      <vt:lpstr>六、“三公”经费支出预算表</vt:lpstr>
      <vt:lpstr>七、部门基本支出预算表</vt:lpstr>
      <vt:lpstr>八、部门项目支出预算表</vt:lpstr>
      <vt:lpstr>九、部门项目支出绩效目标表</vt:lpstr>
      <vt:lpstr>十、部门政府性基金预算支出预算表</vt:lpstr>
      <vt:lpstr>十一、部门政府采购预算表</vt:lpstr>
      <vt:lpstr>十二、部门政府购买服务预算表</vt:lpstr>
      <vt:lpstr>十三、县对下转移支付预算表</vt:lpstr>
      <vt:lpstr>十四、县对下转移支付绩效目标表</vt:lpstr>
      <vt:lpstr>十五、新增资产配置表</vt:lpstr>
      <vt:lpstr>十六、中央和省、市转移支付补助项目支出预算表</vt:lpstr>
      <vt:lpstr>十七、部门项目中期规划预算表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2025-03-12T08:46:00Z</dcterms:created>
  <dcterms:modified xsi:type="dcterms:W3CDTF">2025-03-17T03:40:49Z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043F7100302A448081323FC2133EE02D_13</vt:lpwstr>
  </property>
  <property fmtid="{D5CDD505-2E9C-101B-9397-08002B2CF9AE}" pid="3" name="KSOProductBuildVer">
    <vt:lpwstr>2052-11.1.0.14309</vt:lpwstr>
  </property>
</Properties>
</file>