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中央和省、市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<sst xmlns="http://schemas.openxmlformats.org/spreadsheetml/2006/main" count="1061" uniqueCount="427">
  <si>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</si>
  <si>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</si>
  <si>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</si>
  <si>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</si>
  <si>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</si>
  <si>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</si>
  <si>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</si>
  <si>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</si>
  <si>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</si>
  <si>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</si>
  <si>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</si>
  <si>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</si>
  <si>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</si>
  <si>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</si>
  <si>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</si>
  <si>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</si>
  <si>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</si>
  <si>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</si>
  <si>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</si>
  <si>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</si>
  <si>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</si>
  <si>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</si>
  <si>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</si>
  <si>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</si>
  <si>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</si>
  <si>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</si>
  <si>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</si>
  <si>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</si>
  <si>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</si>
  <si>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</si>
  <si>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</si>
  <si>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</si>
  <si>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</si>
  <si>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</si>
  <si>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</si>
  <si>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</si>
  <si>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</si>
  <si>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</si>
  <si>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</si>
  <si>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</si>
  <si>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</si>
  <si>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</si>
  <si>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</si>
  <si>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</si>
  <si>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</si>
  <si>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</si>
  <si>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</si>
  <si>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</si>
  <si>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</si>
  <si>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</si>
  <si>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</si>
  <si>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</si>
  <si>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</si>
  <si>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</si>
  <si>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</si>
  <si>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</si>
  <si>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</si>
  <si>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</si>
  <si>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</si>
  <si>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</si>
  <si>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</si>
  <si>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</si>
  <si>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</si>
  <si>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</si>
  <si>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</si>
  <si>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</si>
  <si>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</si>
  <si>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</si>
  <si>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</si>
  <si>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</si>
  <si>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101</t>
  </si>
  <si>
    <t>双江拉祜族佤族布朗族傣族自治县人民政府</t>
  </si>
  <si>
    <t>101001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</si>
  <si>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</si>
  <si>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</si>
  <si>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</si>
  <si>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</si>
  <si>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</si>
  <si>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</si>
  <si>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</si>
  <si>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</si>
  <si>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</si>
  <si>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</si>
  <si>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</si>
  <si>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</si>
  <si>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</si>
  <si>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</si>
  <si>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</si>
  <si>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</si>
  <si>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</si>
  <si>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</si>
  <si>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</si>
  <si>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</si>
  <si>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</si>
  <si>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</si>
  <si>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</si>
  <si>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</si>
  <si>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</si>
  <si>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</si>
  <si>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</si>
  <si>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</si>
  <si>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</si>
  <si>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</si>
  <si>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20811</t>
  </si>
  <si>
    <t>残疾人事业</t>
  </si>
  <si>
    <t>2081199</t>
  </si>
  <si>
    <t>其他残疾人事业支出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</si>
  <si>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</si>
  <si>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</si>
  <si>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</si>
  <si>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</si>
  <si>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</si>
  <si>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</si>
  <si>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</si>
  <si>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</si>
  <si>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</si>
  <si>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</si>
  <si>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</si>
  <si>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</si>
  <si>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</si>
  <si>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</si>
  <si>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</si>
  <si>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</si>
  <si>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</si>
  <si>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</si>
  <si>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</si>
  <si>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</si>
  <si>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</si>
  <si>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</si>
  <si>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</si>
  <si>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</si>
  <si>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</si>
  <si>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</si>
  <si>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</si>
  <si>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</si>
  <si>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</si>
  <si>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</si>
  <si>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</si>
  <si>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</si>
  <si>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</si>
  <si>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</si>
  <si>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</si>
  <si>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</si>
  <si>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</si>
  <si>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</si>
  <si>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</si>
  <si>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</si>
  <si>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</si>
  <si>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</si>
  <si>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</si>
  <si>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</si>
  <si>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</si>
  <si>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</si>
  <si>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</si>
  <si>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</si>
  <si>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</si>
  <si>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</si>
  <si>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</si>
  <si>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</si>
  <si>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</si>
  <si>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</si>
  <si>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</si>
  <si>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</si>
  <si>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</si>
  <si>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</si>
  <si>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</si>
  <si>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</si>
  <si>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</si>
  <si>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</si>
  <si>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</si>
  <si>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</si>
  <si>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</si>
  <si>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</si>
  <si>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</si>
  <si>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</si>
  <si>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</si>
  <si>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</si>
  <si>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</si>
  <si>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</si>
  <si>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</si>
  <si>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</si>
  <si>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</si>
  <si>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</si>
  <si>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</si>
  <si>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</si>
  <si>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</si>
  <si>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</si>
  <si>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</si>
  <si>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</si>
  <si>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</si>
  <si>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</si>
  <si>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</si>
  <si>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</si>
  <si>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</si>
  <si>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</si>
  <si>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</si>
  <si>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</si>
  <si>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</si>
  <si>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</si>
  <si>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</si>
  <si>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</si>
  <si>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</si>
  <si>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</si>
  <si>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</si>
  <si>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</si>
  <si>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</si>
  <si>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</si>
  <si>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530925210000000001629</t>
  </si>
  <si>
    <t>行政人员工资支出</t>
  </si>
  <si>
    <t>30101</t>
  </si>
  <si>
    <t>基本工资</t>
  </si>
  <si>
    <t>530925210000000001630</t>
  </si>
  <si>
    <t>事业人员工资支出</t>
  </si>
  <si>
    <t>30102</t>
  </si>
  <si>
    <t>津贴补贴</t>
  </si>
  <si>
    <t>530925231100001419347</t>
  </si>
  <si>
    <t>绩效考核奖励（2017年提高标准部分）</t>
  </si>
  <si>
    <t>30103</t>
  </si>
  <si>
    <t>奖金</t>
  </si>
  <si>
    <t>30107</t>
  </si>
  <si>
    <t>绩效工资</t>
  </si>
  <si>
    <t>530925231100001419358</t>
  </si>
  <si>
    <t>绩效工资（2017年提高标准部分）</t>
  </si>
  <si>
    <t>530925210000000001631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</si>
  <si>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</si>
  <si>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</si>
  <si>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</si>
  <si>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</si>
  <si>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</si>
  <si>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</si>
  <si>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</si>
  <si>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</si>
  <si>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</si>
  <si>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</si>
  <si>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</si>
  <si>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</si>
  <si>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</si>
  <si>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530925210000000001632</t>
  </si>
  <si>
    <t>30113</t>
  </si>
  <si>
    <t>530925231100001419368</t>
  </si>
  <si>
    <t>编制外长聘人员支出</t>
  </si>
  <si>
    <t>30199</t>
  </si>
  <si>
    <t>其他工资福利支出</t>
  </si>
  <si>
    <t>530925231100001157423</t>
  </si>
  <si>
    <t>530925210000000001642</t>
  </si>
  <si>
    <t>一般公用经费</t>
  </si>
  <si>
    <t>30201</t>
  </si>
  <si>
    <t>办公费</t>
  </si>
  <si>
    <t>530925210000000001641</t>
  </si>
  <si>
    <t>退休人员公用经费</t>
  </si>
  <si>
    <t>30299</t>
  </si>
  <si>
    <t>其他商品和服务支出</t>
  </si>
  <si>
    <t>530925210000000001640</t>
  </si>
  <si>
    <t>工会经费</t>
  </si>
  <si>
    <t>30228</t>
  </si>
  <si>
    <t>530925210000000001638</t>
  </si>
  <si>
    <t>公务用车运行维护费</t>
  </si>
  <si>
    <t>30231</t>
  </si>
  <si>
    <t>530925210000000001639</t>
  </si>
  <si>
    <t>行政人员公务交通补贴</t>
  </si>
  <si>
    <t>30239</t>
  </si>
  <si>
    <t>其他交通费用</t>
  </si>
  <si>
    <t>530925251100003749642</t>
  </si>
  <si>
    <t>残疾人就业保障金</t>
  </si>
  <si>
    <t>530925241100002326313</t>
  </si>
  <si>
    <t>其他退休费</t>
  </si>
  <si>
    <t>30302</t>
  </si>
  <si>
    <t>退休费</t>
  </si>
  <si>
    <t>530925210000000001634</t>
  </si>
  <si>
    <t>挂职干部生活补助</t>
  </si>
  <si>
    <t>30305</t>
  </si>
  <si>
    <t>生活补助</t>
  </si>
  <si>
    <t>530925210000000001635</t>
  </si>
  <si>
    <t>机关事业单位职工遗属生活补助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</si>
  <si>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</si>
  <si>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</si>
  <si>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</si>
  <si>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</si>
  <si>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</si>
  <si>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</si>
  <si>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</si>
  <si>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集约化网站适老化及无障碍系统集成及运维服务项目经费</t>
  </si>
  <si>
    <t>专项业务类</t>
  </si>
  <si>
    <t>530925241100002318830</t>
  </si>
  <si>
    <t>全县网格化服务经费</t>
  </si>
  <si>
    <t>民生类</t>
  </si>
  <si>
    <t>530925210000000000988</t>
  </si>
  <si>
    <t>30207</t>
  </si>
  <si>
    <t>邮电费</t>
  </si>
  <si>
    <t>政府法律顾问及诉讼代理经费</t>
  </si>
  <si>
    <t>事业发展类</t>
  </si>
  <si>
    <t>530925221100000441752</t>
  </si>
  <si>
    <t>30226</t>
  </si>
  <si>
    <t>劳务费</t>
  </si>
  <si>
    <t>政府规范化运作经费</t>
  </si>
  <si>
    <t>530925210000000000992</t>
  </si>
  <si>
    <t>30211</t>
  </si>
  <si>
    <t>差旅费</t>
  </si>
  <si>
    <t>30217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</si>
  <si>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</si>
  <si>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</si>
  <si>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</si>
  <si>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</si>
  <si>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</si>
  <si>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</si>
  <si>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</si>
  <si>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</si>
  <si>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</si>
  <si>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</si>
  <si>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</si>
  <si>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用于聘请政府法律顾问、办理涉及政府的诉讼案件，以建设“法治双江”为目标，充分发挥资金使用效率。</t>
  </si>
  <si>
    <t>产出指标</t>
  </si>
  <si>
    <t>质量指标</t>
  </si>
  <si>
    <t>诉讼案件完成率</t>
  </si>
  <si>
    <t>&gt;=</t>
  </si>
  <si>
    <t>95</t>
  </si>
  <si>
    <t>%</t>
  </si>
  <si>
    <t>定量指标</t>
  </si>
  <si>
    <t>时效指标</t>
  </si>
  <si>
    <t>法律顾问费支付及时率≥95%</t>
  </si>
  <si>
    <t>成本指标</t>
  </si>
  <si>
    <t>经济成本指标</t>
  </si>
  <si>
    <t>=</t>
  </si>
  <si>
    <t>通过竞价控制顾问费及诉讼成本</t>
  </si>
  <si>
    <t>定性指标</t>
  </si>
  <si>
    <t>效益指标</t>
  </si>
  <si>
    <t>社会效益</t>
  </si>
  <si>
    <t>政府法律案件处理能力得到提高</t>
  </si>
  <si>
    <t>满意度指标</t>
  </si>
  <si>
    <t>服务对象满意度</t>
  </si>
  <si>
    <t>诉讼对象满意度</t>
  </si>
  <si>
    <t>用于6乡镇及政府视频会议系统、信访视频系统的日常维护；电子政务网、双江自治县人民政府公众信息网的日常维护。</t>
  </si>
  <si>
    <t>各项网络信息化业务保障率</t>
  </si>
  <si>
    <t>系统维护资金支付及时性</t>
  </si>
  <si>
    <t>系统维护资金支付及时</t>
  </si>
  <si>
    <t>通过竞价对比降低网络信息费使用成本</t>
  </si>
  <si>
    <t>政务系统正常运转率</t>
  </si>
  <si>
    <t>网络信息运转收益群众满意度</t>
  </si>
  <si>
    <t>一、根据省政府办公厅关于“平台建设”的要求，各级政府网站和政务新媒体（移动客户端）需完成适老化与无障碍改造1个。二、对需要调整的发文模板进行开发或修改；网站各类问题的排查及修复，如出现错敏的情况，将主动与发文单位快速对接并进行处理；网站及政务新媒体的更新检查；云平台、网络技术性的支撑服务；监测网站栏目与政务新媒体的内容更新情况，对逾期未更新的单位进行催更提醒。同时，对政务新媒体包括单位信息、新增账号等信息变更进行备案与审核19个，以保证信息正确性。</t>
  </si>
  <si>
    <t>数量指标</t>
  </si>
  <si>
    <t>开展适老化整改工作次数</t>
  </si>
  <si>
    <t>1.00</t>
  </si>
  <si>
    <t>次</t>
  </si>
  <si>
    <t>根据省政府办公厅关于“平台建设”的要求，各级政府网站和政务新媒体（移动客户端）需完成适老化与无障碍改造1个。</t>
  </si>
  <si>
    <t>通过开展适老化网站整改工作达到无障碍浏览量</t>
  </si>
  <si>
    <t>20万</t>
  </si>
  <si>
    <t>对需要调整的发文模板进行开发或修改；网站各类问题的排查及修复，如出现错敏的情况，将主动与发文单位快速对接并进行处理；网站及政务新媒体的更新检查；云平台、网络技术性的支撑服务；监测网站栏目与政务新媒体的内容更新情况，对逾期未更新的单位进行催更提醒。同时，对政务新媒体包括单位信息、新增账号等信息变更进行备案与审核19个，以保证信息正确性。</t>
  </si>
  <si>
    <t>于12月前完成适老化整改工作</t>
  </si>
  <si>
    <t>对老年人起到无障碍浏览的作用，确保政府与公众之间信息的准确传递</t>
  </si>
  <si>
    <t>对老年人起到无障碍浏览作用显著</t>
  </si>
  <si>
    <t>网站使用群众满意度</t>
  </si>
  <si>
    <t>根据省政府办公厅关于“平台建设”的要求，各级政府网站和政务新媒体（移动客户端）需完成适老化与无障碍改造1个。对需要调整的发文模板进行开发或修改；网站各类问题的排查及修复，主动与发文单位对接处理；网站及政务新媒体的更新检查；云平台、网络技术性的支撑服务；监测网站栏目内容更新情况，对逾期未更新的单位进行催更提醒。同时，对政务新媒体包括单位信息、新增账号等信息变更进行备案与审核19个，以保证信息正确性。</t>
  </si>
  <si>
    <t>用于会务会场的布置准备，会议材料印制；涉及全县经济建设、社会发展和改革开放等全局性工作的重大课题调查研究的保障；领导干部外出调研、汇报、开会、督查、培训的保障；征订各类党报党刊、书籍；政府办公区域日常维护；基层党建和党风廉政相关工作保障；由县人民政府直接处理的应急事件处置、应急值守及应急情况的保障;保障上下级党政机关、同级党政机关、异地党政机关之间的出席会议、考察调研、执行任务、学习交流、检查指导等公务活动，支付期间产生的餐费、用车安排及其他接待费用。使用中严格遵守接待纪律及预算管理规定，随时接受监督检查，充分发挥资金使用效率。</t>
  </si>
  <si>
    <t>各项规范化业务保障率</t>
  </si>
  <si>
    <t>用于会务会场的布置，会议材料印制；涉及全县经济建设、社会发展等全局性工作的重大课题调查研究的保障；领导干部外出调研、汇报、开会、督查、培训的保障；征订各类党报党刊、书籍；政府办公区域日常维护；基层党建和党风廉政相关工作保障；由县人民政府直接处理的应急事件处置、应急值守及应急情况的保障；保障出席会议、考察调研、执行任务、学习交流、检查指导等公务活动，支付期间产生的餐费、用车安排及其他接待费用。</t>
  </si>
  <si>
    <t>各项规范化业务支付及时率</t>
  </si>
  <si>
    <t>公务接待开支得到压减</t>
  </si>
  <si>
    <t>政府行政事务运转水平</t>
  </si>
  <si>
    <t>政府行政事务运转水平提高</t>
  </si>
  <si>
    <t>人民群众满意度</t>
  </si>
  <si>
    <t>预算06表</t>
  </si>
  <si>
    <t>政府性基金预算支出预算表</t>
  </si>
  <si>
    <t>单位名称：临沧市发展和改革委员会</t>
  </si>
  <si>
    <t>本年政府性基金预算支出</t>
  </si>
  <si>
    <t>说明：本年无政府性基金预算，故此表为空表。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</si>
  <si>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</si>
  <si>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</si>
  <si>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</si>
  <si>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</si>
  <si>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</si>
  <si>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</si>
  <si>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</si>
  <si>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</si>
  <si>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</si>
  <si>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</si>
  <si>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公务用车加油采购</t>
  </si>
  <si>
    <t>车辆加油、添加燃料服务</t>
  </si>
  <si>
    <t>元</t>
  </si>
  <si>
    <t>公务用车维修采购</t>
  </si>
  <si>
    <t>车辆维修和保养服务</t>
  </si>
  <si>
    <t>办公复印纸采购</t>
  </si>
  <si>
    <t>复印纸</t>
  </si>
  <si>
    <t>办公家具采购</t>
  </si>
  <si>
    <t>家具和用具</t>
  </si>
  <si>
    <t>办公设备采购</t>
  </si>
  <si>
    <t>设备</t>
  </si>
  <si>
    <t>公务用车保险采购</t>
  </si>
  <si>
    <t>机动车保险服务</t>
  </si>
  <si>
    <t>预算08表</t>
  </si>
  <si>
    <t>政府购买服务项目</t>
  </si>
  <si>
    <t>政府购买服务目录</t>
  </si>
  <si>
    <t>说明：本年无政府购买服务预算，故此表为空表。</t>
  </si>
  <si>
    <t>预算09-1表</t>
  </si>
  <si>
    <t>单位名称（项目）</t>
  </si>
  <si>
    <t>地区</t>
  </si>
  <si>
    <t>政府性基金</t>
  </si>
  <si>
    <t>-</t>
  </si>
  <si>
    <t>说明：本年无县对下转移支付预算，故此表为空表。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</si>
  <si>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</si>
  <si>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</si>
  <si>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</si>
  <si>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</si>
  <si>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</si>
  <si>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</si>
  <si>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</si>
  <si>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</si>
  <si>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</si>
  <si>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</si>
  <si>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A02021000打印机</t>
  </si>
  <si>
    <t>打印机</t>
  </si>
  <si>
    <t>台</t>
  </si>
  <si>
    <t>家具用具</t>
  </si>
  <si>
    <t>A05010300椅凳类</t>
  </si>
  <si>
    <t>椅凳类</t>
  </si>
  <si>
    <t>件</t>
  </si>
  <si>
    <t>A05010200台、桌类</t>
  </si>
  <si>
    <t>台、桌类</t>
  </si>
  <si>
    <t>预算11表</t>
  </si>
  <si>
    <t>上级补助</t>
  </si>
  <si>
    <t>说明：本年无中央和省、市转移支付补助项目支出预算，故此表为空表。</t>
  </si>
  <si>
    <t>预算12表</t>
  </si>
  <si>
    <t>项目级次</t>
  </si>
  <si>
    <t>311 专项业务类</t>
  </si>
  <si>
    <t>本级</t>
  </si>
  <si>
    <t>312 民生类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</si>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</sst>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6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9" applyNumberFormat="0" applyAlignment="0" applyProtection="0">
      <alignment vertical="center"/>
    </xf>
    <xf numFmtId="0" fontId="40" fillId="5" borderId="20" applyNumberFormat="0" applyAlignment="0" applyProtection="0">
      <alignment vertical="center"/>
    </xf>
    <xf numFmtId="0" fontId="41" fillId="5" borderId="19" applyNumberFormat="0" applyAlignment="0" applyProtection="0">
      <alignment vertical="center"/>
    </xf>
    <xf numFmtId="0" fontId="42" fillId="6" borderId="21" applyNumberFormat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21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8" fillId="0" borderId="0" xfId="57" applyFont="1" applyFill="1" applyBorder="1" applyAlignment="1" applyProtection="1"/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180" fontId="7" fillId="0" borderId="8" xfId="56" applyNumberFormat="1" applyFont="1" applyBorder="1" applyAlignment="1" applyProtection="1">
      <alignment horizontal="center" vertical="center" wrapText="1"/>
      <protection locked="0"/>
    </xf>
    <xf numFmtId="176" fontId="7" fillId="0" borderId="8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 wrapText="1"/>
      <protection locked="0"/>
    </xf>
    <xf numFmtId="180" fontId="7" fillId="0" borderId="9" xfId="56" applyNumberFormat="1" applyFont="1" applyBorder="1" applyAlignment="1" applyProtection="1">
      <alignment horizontal="center" vertical="center" wrapText="1"/>
      <protection locked="0"/>
    </xf>
    <xf numFmtId="176" fontId="7" fillId="0" borderId="9" xfId="0" applyNumberFormat="1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180" fontId="7" fillId="0" borderId="7" xfId="56" applyNumberFormat="1" applyFont="1" applyBorder="1" applyAlignment="1" applyProtection="1">
      <alignment horizontal="center" vertical="center"/>
      <protection locked="0"/>
    </xf>
    <xf numFmtId="176" fontId="7" fillId="0" borderId="7" xfId="0" applyNumberFormat="1" applyFont="1" applyBorder="1" applyAlignment="1">
      <alignment horizontal="center" vertical="center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 indent="2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left" vertical="center"/>
    </xf>
    <xf numFmtId="0" fontId="5" fillId="0" borderId="15" xfId="0" applyFont="1" applyBorder="1" applyAlignment="1">
      <alignment horizontal="left" vertical="center"/>
      <protection locked="0"/>
    </xf>
    <xf numFmtId="176" fontId="7" fillId="0" borderId="6" xfId="0" applyNumberFormat="1" applyFont="1" applyBorder="1" applyAlignment="1">
      <alignment horizontal="righ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5" xfId="0" applyFont="1" applyBorder="1" applyAlignment="1">
      <alignment horizontal="center" vertical="center"/>
      <protection locked="0"/>
    </xf>
    <xf numFmtId="0" fontId="6" fillId="0" borderId="15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3" xfId="0" applyFont="1" applyBorder="1" applyAlignment="1" applyProtection="1">
      <alignment horizontal="center" vertical="center"/>
    </xf>
    <xf numFmtId="0" fontId="6" fillId="0" borderId="13" xfId="0" applyFont="1" applyBorder="1" applyAlignment="1">
      <alignment horizontal="center" vertical="center"/>
      <protection locked="0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3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3" xfId="0" applyNumberFormat="1" applyFont="1" applyBorder="1" applyAlignment="1">
      <alignment horizontal="center" vertical="center" wrapText="1"/>
      <protection locked="0"/>
    </xf>
    <xf numFmtId="49" fontId="6" fillId="0" borderId="13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5" fillId="0" borderId="13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4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6" fontId="17" fillId="0" borderId="7" xfId="0" applyNumberFormat="1" applyFont="1" applyBorder="1" applyAlignment="1" applyProtection="1">
      <alignment horizontal="right" vertical="center"/>
    </xf>
    <xf numFmtId="176" fontId="17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3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6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2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3" xfId="0" applyFont="1" applyBorder="1" applyAlignment="1" applyProtection="1">
      <alignment vertical="center" wrapText="1"/>
    </xf>
    <xf numFmtId="0" fontId="5" fillId="0" borderId="13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2"/>
    </xf>
    <xf numFmtId="0" fontId="5" fillId="0" borderId="6" xfId="0" applyFont="1" applyBorder="1" applyAlignment="1" applyProtection="1" quotePrefix="1">
      <alignment horizontal="left" vertical="center" wrapText="1" indent="2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4" workbookViewId="0">
      <selection activeCell="I18" sqref="I18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40" t="s">
        <v>0</v>
      </c>
    </row>
    <row r="2" ht="36" customHeight="1" spans="1:4">
      <c r="A2" s="5" t="str">
        <f>"2025"&amp;"年部门财务收支预算总表"</f>
        <v>2025年部门财务收支预算总表</v>
      </c>
      <c r="B2" s="214"/>
      <c r="C2" s="214"/>
      <c r="D2" s="214"/>
    </row>
    <row r="3" ht="18.75" customHeight="1" spans="1:4">
      <c r="A3" s="42" t="str">
        <f>"单位名称："&amp;"双江拉祜族佤族布朗族傣族自治县人民政府"</f>
        <v>单位名称：双江拉祜族佤族布朗族傣族自治县人民政府</v>
      </c>
      <c r="B3" s="215"/>
      <c r="C3" s="215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41" t="s">
        <v>6</v>
      </c>
      <c r="B7" s="23">
        <v>9643074.19</v>
      </c>
      <c r="C7" s="141" t="s">
        <v>7</v>
      </c>
      <c r="D7" s="23">
        <v>7712168.76</v>
      </c>
    </row>
    <row r="8" ht="18.75" customHeight="1" spans="1:4">
      <c r="A8" s="141" t="s">
        <v>8</v>
      </c>
      <c r="B8" s="23"/>
      <c r="C8" s="141" t="s">
        <v>9</v>
      </c>
      <c r="D8" s="23"/>
    </row>
    <row r="9" ht="18.75" customHeight="1" spans="1:4">
      <c r="A9" s="141" t="s">
        <v>10</v>
      </c>
      <c r="B9" s="23"/>
      <c r="C9" s="141" t="s">
        <v>11</v>
      </c>
      <c r="D9" s="23"/>
    </row>
    <row r="10" ht="18.75" customHeight="1" spans="1:4">
      <c r="A10" s="141" t="s">
        <v>12</v>
      </c>
      <c r="B10" s="23"/>
      <c r="C10" s="141" t="s">
        <v>13</v>
      </c>
      <c r="D10" s="23"/>
    </row>
    <row r="11" ht="18.75" customHeight="1" spans="1:4">
      <c r="A11" s="216" t="s">
        <v>14</v>
      </c>
      <c r="B11" s="23"/>
      <c r="C11" s="172" t="s">
        <v>15</v>
      </c>
      <c r="D11" s="23"/>
    </row>
    <row r="12" ht="18.75" customHeight="1" spans="1:4">
      <c r="A12" s="175" t="s">
        <v>16</v>
      </c>
      <c r="B12" s="23"/>
      <c r="C12" s="174" t="s">
        <v>17</v>
      </c>
      <c r="D12" s="23"/>
    </row>
    <row r="13" ht="18.75" customHeight="1" spans="1:4">
      <c r="A13" s="175" t="s">
        <v>18</v>
      </c>
      <c r="B13" s="23"/>
      <c r="C13" s="174" t="s">
        <v>19</v>
      </c>
      <c r="D13" s="23"/>
    </row>
    <row r="14" ht="18.75" customHeight="1" spans="1:4">
      <c r="A14" s="175" t="s">
        <v>20</v>
      </c>
      <c r="B14" s="23"/>
      <c r="C14" s="174" t="s">
        <v>21</v>
      </c>
      <c r="D14" s="23">
        <v>1194658.83</v>
      </c>
    </row>
    <row r="15" ht="18.75" customHeight="1" spans="1:4">
      <c r="A15" s="175" t="s">
        <v>22</v>
      </c>
      <c r="B15" s="23"/>
      <c r="C15" s="174" t="s">
        <v>23</v>
      </c>
      <c r="D15" s="23">
        <v>286669.36</v>
      </c>
    </row>
    <row r="16" ht="18.75" customHeight="1" spans="1:4">
      <c r="A16" s="175" t="s">
        <v>24</v>
      </c>
      <c r="B16" s="23"/>
      <c r="C16" s="175" t="s">
        <v>25</v>
      </c>
      <c r="D16" s="23"/>
    </row>
    <row r="17" ht="18.75" customHeight="1" spans="1:4">
      <c r="A17" s="175" t="s">
        <v>26</v>
      </c>
      <c r="B17" s="23"/>
      <c r="C17" s="175" t="s">
        <v>27</v>
      </c>
      <c r="D17" s="23"/>
    </row>
    <row r="18" ht="18.75" customHeight="1" spans="1:4">
      <c r="A18" s="176" t="s">
        <v>26</v>
      </c>
      <c r="B18" s="23"/>
      <c r="C18" s="174" t="s">
        <v>28</v>
      </c>
      <c r="D18" s="23"/>
    </row>
    <row r="19" ht="18.75" customHeight="1" spans="1:4">
      <c r="A19" s="176" t="s">
        <v>26</v>
      </c>
      <c r="B19" s="23"/>
      <c r="C19" s="174" t="s">
        <v>29</v>
      </c>
      <c r="D19" s="23"/>
    </row>
    <row r="20" ht="18.75" customHeight="1" spans="1:4">
      <c r="A20" s="176" t="s">
        <v>26</v>
      </c>
      <c r="B20" s="23"/>
      <c r="C20" s="174" t="s">
        <v>30</v>
      </c>
      <c r="D20" s="23"/>
    </row>
    <row r="21" ht="18.75" customHeight="1" spans="1:4">
      <c r="A21" s="176" t="s">
        <v>26</v>
      </c>
      <c r="B21" s="23"/>
      <c r="C21" s="174" t="s">
        <v>31</v>
      </c>
      <c r="D21" s="23"/>
    </row>
    <row r="22" ht="18.75" customHeight="1" spans="1:4">
      <c r="A22" s="176" t="s">
        <v>26</v>
      </c>
      <c r="B22" s="23"/>
      <c r="C22" s="174" t="s">
        <v>32</v>
      </c>
      <c r="D22" s="23"/>
    </row>
    <row r="23" ht="18.75" customHeight="1" spans="1:4">
      <c r="A23" s="176" t="s">
        <v>26</v>
      </c>
      <c r="B23" s="23"/>
      <c r="C23" s="174" t="s">
        <v>33</v>
      </c>
      <c r="D23" s="23"/>
    </row>
    <row r="24" ht="18.75" customHeight="1" spans="1:4">
      <c r="A24" s="176" t="s">
        <v>26</v>
      </c>
      <c r="B24" s="23"/>
      <c r="C24" s="174" t="s">
        <v>34</v>
      </c>
      <c r="D24" s="23"/>
    </row>
    <row r="25" ht="18.75" customHeight="1" spans="1:4">
      <c r="A25" s="176" t="s">
        <v>26</v>
      </c>
      <c r="B25" s="23"/>
      <c r="C25" s="174" t="s">
        <v>35</v>
      </c>
      <c r="D25" s="23">
        <v>449577.24</v>
      </c>
    </row>
    <row r="26" ht="18.75" customHeight="1" spans="1:4">
      <c r="A26" s="176" t="s">
        <v>26</v>
      </c>
      <c r="B26" s="23"/>
      <c r="C26" s="174" t="s">
        <v>36</v>
      </c>
      <c r="D26" s="23"/>
    </row>
    <row r="27" ht="18.75" customHeight="1" spans="1:4">
      <c r="A27" s="176" t="s">
        <v>26</v>
      </c>
      <c r="B27" s="23"/>
      <c r="C27" s="174" t="s">
        <v>37</v>
      </c>
      <c r="D27" s="23"/>
    </row>
    <row r="28" ht="18.75" customHeight="1" spans="1:4">
      <c r="A28" s="176" t="s">
        <v>26</v>
      </c>
      <c r="B28" s="23"/>
      <c r="C28" s="174" t="s">
        <v>38</v>
      </c>
      <c r="D28" s="23"/>
    </row>
    <row r="29" ht="18.75" customHeight="1" spans="1:4">
      <c r="A29" s="176" t="s">
        <v>26</v>
      </c>
      <c r="B29" s="23"/>
      <c r="C29" s="174" t="s">
        <v>39</v>
      </c>
      <c r="D29" s="23"/>
    </row>
    <row r="30" ht="18.75" customHeight="1" spans="1:4">
      <c r="A30" s="177" t="s">
        <v>26</v>
      </c>
      <c r="B30" s="23"/>
      <c r="C30" s="175" t="s">
        <v>40</v>
      </c>
      <c r="D30" s="23"/>
    </row>
    <row r="31" ht="18.75" customHeight="1" spans="1:4">
      <c r="A31" s="177" t="s">
        <v>26</v>
      </c>
      <c r="B31" s="23"/>
      <c r="C31" s="175" t="s">
        <v>41</v>
      </c>
      <c r="D31" s="23"/>
    </row>
    <row r="32" ht="18.75" customHeight="1" spans="1:4">
      <c r="A32" s="177" t="s">
        <v>26</v>
      </c>
      <c r="B32" s="23"/>
      <c r="C32" s="175" t="s">
        <v>42</v>
      </c>
      <c r="D32" s="23"/>
    </row>
    <row r="33" ht="18.75" customHeight="1" spans="1:4">
      <c r="A33" s="217"/>
      <c r="B33" s="178"/>
      <c r="C33" s="175" t="s">
        <v>43</v>
      </c>
      <c r="D33" s="23"/>
    </row>
    <row r="34" ht="18.75" customHeight="1" spans="1:4">
      <c r="A34" s="217" t="s">
        <v>44</v>
      </c>
      <c r="B34" s="178">
        <f>SUM(B7:B11)</f>
        <v>9643074.19</v>
      </c>
      <c r="C34" s="218" t="s">
        <v>45</v>
      </c>
      <c r="D34" s="178">
        <v>9643074.19</v>
      </c>
    </row>
    <row r="35" ht="18.75" customHeight="1" spans="1:4">
      <c r="A35" s="219" t="s">
        <v>46</v>
      </c>
      <c r="B35" s="23"/>
      <c r="C35" s="141" t="s">
        <v>47</v>
      </c>
      <c r="D35" s="23"/>
    </row>
    <row r="36" ht="18.75" customHeight="1" spans="1:4">
      <c r="A36" s="219" t="s">
        <v>48</v>
      </c>
      <c r="B36" s="23"/>
      <c r="C36" s="141" t="s">
        <v>48</v>
      </c>
      <c r="D36" s="23"/>
    </row>
    <row r="37" ht="18.75" customHeight="1" spans="1:4">
      <c r="A37" s="219" t="s">
        <v>49</v>
      </c>
      <c r="B37" s="23">
        <f>B35-B36</f>
        <v>0</v>
      </c>
      <c r="C37" s="141" t="s">
        <v>50</v>
      </c>
      <c r="D37" s="23"/>
    </row>
    <row r="38" ht="18.75" customHeight="1" spans="1:4">
      <c r="A38" s="220" t="s">
        <v>51</v>
      </c>
      <c r="B38" s="178">
        <f t="shared" ref="B38:D38" si="0">B34+B35</f>
        <v>9643074.19</v>
      </c>
      <c r="C38" s="218" t="s">
        <v>52</v>
      </c>
      <c r="D38" s="178">
        <f t="shared" si="0"/>
        <v>9643074.19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selection activeCell="E25" sqref="E25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207"/>
      <c r="O1" s="75"/>
      <c r="P1" s="75"/>
      <c r="Q1" s="75"/>
      <c r="R1" s="75"/>
      <c r="S1" s="39" t="s">
        <v>53</v>
      </c>
    </row>
    <row r="2" ht="57.75" customHeight="1" spans="1:19">
      <c r="A2" s="137" t="str">
        <f>"2025"&amp;"年部门收入预算表"</f>
        <v>2025年部门收入预算表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208"/>
      <c r="P2" s="208"/>
      <c r="Q2" s="208"/>
      <c r="R2" s="208"/>
      <c r="S2" s="208"/>
    </row>
    <row r="3" ht="18.75" customHeight="1" spans="1:19">
      <c r="A3" s="42" t="str">
        <f>"单位名称："&amp;"双江拉祜族佤族布朗族傣族自治县人民政府"</f>
        <v>单位名称：双江拉祜族佤族布朗族傣族自治县人民政府</v>
      </c>
      <c r="B3" s="101"/>
      <c r="C3" s="101"/>
      <c r="D3" s="101"/>
      <c r="E3" s="101"/>
      <c r="F3" s="101"/>
      <c r="G3" s="101"/>
      <c r="H3" s="101"/>
      <c r="I3" s="101"/>
      <c r="J3" s="79"/>
      <c r="K3" s="101"/>
      <c r="L3" s="101"/>
      <c r="M3" s="101"/>
      <c r="N3" s="101"/>
      <c r="O3" s="79"/>
      <c r="P3" s="79"/>
      <c r="Q3" s="79"/>
      <c r="R3" s="79"/>
      <c r="S3" s="39" t="s">
        <v>1</v>
      </c>
    </row>
    <row r="4" ht="18.75" customHeight="1" spans="1:19">
      <c r="A4" s="192" t="s">
        <v>54</v>
      </c>
      <c r="B4" s="193" t="s">
        <v>55</v>
      </c>
      <c r="C4" s="193" t="s">
        <v>56</v>
      </c>
      <c r="D4" s="194" t="s">
        <v>57</v>
      </c>
      <c r="E4" s="195"/>
      <c r="F4" s="195"/>
      <c r="G4" s="195"/>
      <c r="H4" s="195"/>
      <c r="I4" s="195"/>
      <c r="J4" s="209"/>
      <c r="K4" s="195"/>
      <c r="L4" s="195"/>
      <c r="M4" s="195"/>
      <c r="N4" s="210"/>
      <c r="O4" s="194" t="s">
        <v>46</v>
      </c>
      <c r="P4" s="194"/>
      <c r="Q4" s="194"/>
      <c r="R4" s="194"/>
      <c r="S4" s="213"/>
    </row>
    <row r="5" ht="18.75" customHeight="1" spans="1:19">
      <c r="A5" s="196"/>
      <c r="B5" s="197"/>
      <c r="C5" s="197"/>
      <c r="D5" s="198" t="s">
        <v>58</v>
      </c>
      <c r="E5" s="198" t="s">
        <v>59</v>
      </c>
      <c r="F5" s="198" t="s">
        <v>60</v>
      </c>
      <c r="G5" s="198" t="s">
        <v>61</v>
      </c>
      <c r="H5" s="198" t="s">
        <v>62</v>
      </c>
      <c r="I5" s="211" t="s">
        <v>63</v>
      </c>
      <c r="J5" s="211"/>
      <c r="K5" s="211"/>
      <c r="L5" s="211"/>
      <c r="M5" s="211"/>
      <c r="N5" s="201"/>
      <c r="O5" s="198" t="s">
        <v>58</v>
      </c>
      <c r="P5" s="198" t="s">
        <v>59</v>
      </c>
      <c r="Q5" s="198" t="s">
        <v>60</v>
      </c>
      <c r="R5" s="198" t="s">
        <v>61</v>
      </c>
      <c r="S5" s="198" t="s">
        <v>64</v>
      </c>
    </row>
    <row r="6" ht="18.75" customHeight="1" spans="1:19">
      <c r="A6" s="199"/>
      <c r="B6" s="200"/>
      <c r="C6" s="200"/>
      <c r="D6" s="201"/>
      <c r="E6" s="201"/>
      <c r="F6" s="201"/>
      <c r="G6" s="201"/>
      <c r="H6" s="201"/>
      <c r="I6" s="200" t="s">
        <v>58</v>
      </c>
      <c r="J6" s="200" t="s">
        <v>65</v>
      </c>
      <c r="K6" s="200" t="s">
        <v>66</v>
      </c>
      <c r="L6" s="200" t="s">
        <v>67</v>
      </c>
      <c r="M6" s="200" t="s">
        <v>68</v>
      </c>
      <c r="N6" s="200" t="s">
        <v>69</v>
      </c>
      <c r="O6" s="212"/>
      <c r="P6" s="212"/>
      <c r="Q6" s="212"/>
      <c r="R6" s="212"/>
      <c r="S6" s="201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202" t="s">
        <v>70</v>
      </c>
      <c r="B8" s="203" t="s">
        <v>71</v>
      </c>
      <c r="C8" s="23">
        <v>9643074.19</v>
      </c>
      <c r="D8" s="23">
        <v>9643074.19</v>
      </c>
      <c r="E8" s="23">
        <v>9643074.19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06" t="s">
        <v>72</v>
      </c>
      <c r="B9" s="204" t="s">
        <v>71</v>
      </c>
      <c r="C9" s="23">
        <v>9643074.19</v>
      </c>
      <c r="D9" s="23">
        <v>9643074.19</v>
      </c>
      <c r="E9" s="23">
        <v>9643074.19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ht="18.75" customHeight="1" spans="1:19">
      <c r="A10" s="205" t="s">
        <v>56</v>
      </c>
      <c r="B10" s="206"/>
      <c r="C10" s="23">
        <v>9643074.19</v>
      </c>
      <c r="D10" s="23">
        <v>9643074.19</v>
      </c>
      <c r="E10" s="23">
        <v>9643074.19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9"/>
  <sheetViews>
    <sheetView showZeros="0" workbookViewId="0">
      <selection activeCell="F21" sqref="F2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80"/>
      <c r="E1" s="1"/>
      <c r="F1" s="1"/>
      <c r="G1" s="1"/>
      <c r="H1" s="180"/>
      <c r="I1" s="1"/>
      <c r="J1" s="180"/>
      <c r="K1" s="1"/>
      <c r="L1" s="1"/>
      <c r="M1" s="1"/>
      <c r="N1" s="1"/>
      <c r="O1" s="40" t="s">
        <v>73</v>
      </c>
    </row>
    <row r="2" ht="42" customHeight="1" spans="1:15">
      <c r="A2" s="5" t="str">
        <f>"2025"&amp;"年部门支出预算表"</f>
        <v>2025年部门支出预算表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ht="18.75" customHeight="1" spans="1:15">
      <c r="A3" s="182" t="str">
        <f>"单位名称："&amp;"双江拉祜族佤族布朗族傣族自治县人民政府"</f>
        <v>单位名称：双江拉祜族佤族布朗族傣族自治县人民政府</v>
      </c>
      <c r="B3" s="183"/>
      <c r="C3" s="70"/>
      <c r="D3" s="30"/>
      <c r="E3" s="70"/>
      <c r="F3" s="70"/>
      <c r="G3" s="70"/>
      <c r="H3" s="30"/>
      <c r="I3" s="70"/>
      <c r="J3" s="30"/>
      <c r="K3" s="70"/>
      <c r="L3" s="70"/>
      <c r="M3" s="190"/>
      <c r="N3" s="190"/>
      <c r="O3" s="40" t="s">
        <v>1</v>
      </c>
    </row>
    <row r="4" ht="18.75" customHeight="1" spans="1:15">
      <c r="A4" s="10" t="s">
        <v>74</v>
      </c>
      <c r="B4" s="10" t="s">
        <v>75</v>
      </c>
      <c r="C4" s="10" t="s">
        <v>56</v>
      </c>
      <c r="D4" s="12" t="s">
        <v>59</v>
      </c>
      <c r="E4" s="82" t="s">
        <v>76</v>
      </c>
      <c r="F4" s="147" t="s">
        <v>77</v>
      </c>
      <c r="G4" s="10" t="s">
        <v>60</v>
      </c>
      <c r="H4" s="10" t="s">
        <v>61</v>
      </c>
      <c r="I4" s="10" t="s">
        <v>78</v>
      </c>
      <c r="J4" s="12" t="s">
        <v>79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74" t="s">
        <v>58</v>
      </c>
      <c r="E5" s="100" t="s">
        <v>76</v>
      </c>
      <c r="F5" s="100" t="s">
        <v>77</v>
      </c>
      <c r="G5" s="18"/>
      <c r="H5" s="18"/>
      <c r="I5" s="18"/>
      <c r="J5" s="74" t="s">
        <v>58</v>
      </c>
      <c r="K5" s="47" t="s">
        <v>80</v>
      </c>
      <c r="L5" s="47" t="s">
        <v>81</v>
      </c>
      <c r="M5" s="47" t="s">
        <v>82</v>
      </c>
      <c r="N5" s="47" t="s">
        <v>83</v>
      </c>
      <c r="O5" s="47" t="s">
        <v>84</v>
      </c>
    </row>
    <row r="6" ht="18.75" customHeight="1" spans="1:15">
      <c r="A6" s="126">
        <v>1</v>
      </c>
      <c r="B6" s="126">
        <v>2</v>
      </c>
      <c r="C6" s="74">
        <v>3</v>
      </c>
      <c r="D6" s="74">
        <v>4</v>
      </c>
      <c r="E6" s="74">
        <v>5</v>
      </c>
      <c r="F6" s="74">
        <v>6</v>
      </c>
      <c r="G6" s="74">
        <v>7</v>
      </c>
      <c r="H6" s="74">
        <v>8</v>
      </c>
      <c r="I6" s="74">
        <v>9</v>
      </c>
      <c r="J6" s="74">
        <v>10</v>
      </c>
      <c r="K6" s="74">
        <v>11</v>
      </c>
      <c r="L6" s="74">
        <v>12</v>
      </c>
      <c r="M6" s="74">
        <v>13</v>
      </c>
      <c r="N6" s="74">
        <v>14</v>
      </c>
      <c r="O6" s="74">
        <v>15</v>
      </c>
    </row>
    <row r="7" ht="18.75" customHeight="1" spans="1:15">
      <c r="A7" s="141" t="s">
        <v>85</v>
      </c>
      <c r="B7" s="169" t="s">
        <v>86</v>
      </c>
      <c r="C7" s="23">
        <v>7712168.76</v>
      </c>
      <c r="D7" s="23">
        <v>7712168.76</v>
      </c>
      <c r="E7" s="23">
        <v>5112168.76</v>
      </c>
      <c r="F7" s="23">
        <v>2600000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84" t="s">
        <v>87</v>
      </c>
      <c r="B8" s="221" t="s">
        <v>88</v>
      </c>
      <c r="C8" s="23">
        <v>7712168.76</v>
      </c>
      <c r="D8" s="23">
        <v>7712168.76</v>
      </c>
      <c r="E8" s="23">
        <v>5112168.76</v>
      </c>
      <c r="F8" s="23">
        <v>2600000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86" t="s">
        <v>89</v>
      </c>
      <c r="B9" s="222" t="s">
        <v>90</v>
      </c>
      <c r="C9" s="23">
        <v>7712168.76</v>
      </c>
      <c r="D9" s="23">
        <v>7712168.76</v>
      </c>
      <c r="E9" s="23">
        <v>5112168.76</v>
      </c>
      <c r="F9" s="23">
        <v>2600000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41" t="s">
        <v>91</v>
      </c>
      <c r="B10" s="169" t="s">
        <v>92</v>
      </c>
      <c r="C10" s="23">
        <v>1194658.83</v>
      </c>
      <c r="D10" s="23">
        <v>1194658.83</v>
      </c>
      <c r="E10" s="23">
        <v>1194658.83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84" t="s">
        <v>93</v>
      </c>
      <c r="B11" s="221" t="s">
        <v>94</v>
      </c>
      <c r="C11" s="23">
        <v>1112236.32</v>
      </c>
      <c r="D11" s="23">
        <v>1112236.32</v>
      </c>
      <c r="E11" s="23">
        <v>1112236.32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86" t="s">
        <v>95</v>
      </c>
      <c r="B12" s="222" t="s">
        <v>96</v>
      </c>
      <c r="C12" s="23">
        <v>512800</v>
      </c>
      <c r="D12" s="23">
        <v>512800</v>
      </c>
      <c r="E12" s="23">
        <v>512800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86" t="s">
        <v>97</v>
      </c>
      <c r="B13" s="222" t="s">
        <v>98</v>
      </c>
      <c r="C13" s="23">
        <v>599436.32</v>
      </c>
      <c r="D13" s="23">
        <v>599436.32</v>
      </c>
      <c r="E13" s="23">
        <v>599436.32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84" t="s">
        <v>99</v>
      </c>
      <c r="B14" s="221" t="s">
        <v>100</v>
      </c>
      <c r="C14" s="23">
        <v>13500</v>
      </c>
      <c r="D14" s="23">
        <v>13500</v>
      </c>
      <c r="E14" s="23">
        <v>13500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86" t="s">
        <v>101</v>
      </c>
      <c r="B15" s="222" t="s">
        <v>102</v>
      </c>
      <c r="C15" s="23">
        <v>13500</v>
      </c>
      <c r="D15" s="23">
        <v>13500</v>
      </c>
      <c r="E15" s="23">
        <v>13500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84" t="s">
        <v>103</v>
      </c>
      <c r="B16" s="221" t="s">
        <v>104</v>
      </c>
      <c r="C16" s="23">
        <v>57121.52</v>
      </c>
      <c r="D16" s="23">
        <v>57121.52</v>
      </c>
      <c r="E16" s="23">
        <v>57121.52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86" t="s">
        <v>105</v>
      </c>
      <c r="B17" s="222" t="s">
        <v>106</v>
      </c>
      <c r="C17" s="23">
        <v>57121.52</v>
      </c>
      <c r="D17" s="23">
        <v>57121.52</v>
      </c>
      <c r="E17" s="23">
        <v>57121.52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84" t="s">
        <v>107</v>
      </c>
      <c r="B18" s="221" t="s">
        <v>108</v>
      </c>
      <c r="C18" s="23">
        <v>11800.99</v>
      </c>
      <c r="D18" s="23">
        <v>11800.99</v>
      </c>
      <c r="E18" s="23">
        <v>11800.99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86" t="s">
        <v>109</v>
      </c>
      <c r="B19" s="222" t="s">
        <v>108</v>
      </c>
      <c r="C19" s="23">
        <v>11800.99</v>
      </c>
      <c r="D19" s="23">
        <v>11800.99</v>
      </c>
      <c r="E19" s="23">
        <v>11800.99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41" t="s">
        <v>110</v>
      </c>
      <c r="B20" s="169" t="s">
        <v>111</v>
      </c>
      <c r="C20" s="23">
        <v>286669.36</v>
      </c>
      <c r="D20" s="23">
        <v>286669.36</v>
      </c>
      <c r="E20" s="23">
        <v>286669.36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84" t="s">
        <v>112</v>
      </c>
      <c r="B21" s="221" t="s">
        <v>113</v>
      </c>
      <c r="C21" s="23">
        <v>286669.36</v>
      </c>
      <c r="D21" s="23">
        <v>286669.36</v>
      </c>
      <c r="E21" s="23">
        <v>286669.36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86" t="s">
        <v>114</v>
      </c>
      <c r="B22" s="222" t="s">
        <v>115</v>
      </c>
      <c r="C22" s="23">
        <v>162903.61</v>
      </c>
      <c r="D22" s="23">
        <v>162903.61</v>
      </c>
      <c r="E22" s="23">
        <v>162903.61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86" t="s">
        <v>116</v>
      </c>
      <c r="B23" s="222" t="s">
        <v>117</v>
      </c>
      <c r="C23" s="23">
        <v>69156.84</v>
      </c>
      <c r="D23" s="23">
        <v>69156.84</v>
      </c>
      <c r="E23" s="23">
        <v>69156.84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86" t="s">
        <v>118</v>
      </c>
      <c r="B24" s="222" t="s">
        <v>119</v>
      </c>
      <c r="C24" s="23">
        <v>34320</v>
      </c>
      <c r="D24" s="23">
        <v>34320</v>
      </c>
      <c r="E24" s="23">
        <v>34320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86" t="s">
        <v>120</v>
      </c>
      <c r="B25" s="222" t="s">
        <v>121</v>
      </c>
      <c r="C25" s="23">
        <v>20288.91</v>
      </c>
      <c r="D25" s="23">
        <v>20288.91</v>
      </c>
      <c r="E25" s="23">
        <v>20288.91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41" t="s">
        <v>122</v>
      </c>
      <c r="B26" s="169" t="s">
        <v>123</v>
      </c>
      <c r="C26" s="23">
        <v>449577.24</v>
      </c>
      <c r="D26" s="23">
        <v>449577.24</v>
      </c>
      <c r="E26" s="23">
        <v>449577.24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84" t="s">
        <v>124</v>
      </c>
      <c r="B27" s="221" t="s">
        <v>125</v>
      </c>
      <c r="C27" s="23">
        <v>449577.24</v>
      </c>
      <c r="D27" s="23">
        <v>449577.24</v>
      </c>
      <c r="E27" s="23">
        <v>449577.24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86" t="s">
        <v>126</v>
      </c>
      <c r="B28" s="222" t="s">
        <v>127</v>
      </c>
      <c r="C28" s="23">
        <v>449577.24</v>
      </c>
      <c r="D28" s="23">
        <v>449577.24</v>
      </c>
      <c r="E28" s="23">
        <v>449577.24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88" t="s">
        <v>128</v>
      </c>
      <c r="B29" s="189" t="s">
        <v>128</v>
      </c>
      <c r="C29" s="23">
        <v>9643074.19</v>
      </c>
      <c r="D29" s="23">
        <v>9643074.19</v>
      </c>
      <c r="E29" s="23">
        <v>7043074.19</v>
      </c>
      <c r="F29" s="23">
        <v>2600000</v>
      </c>
      <c r="G29" s="23"/>
      <c r="H29" s="23"/>
      <c r="I29" s="23"/>
      <c r="J29" s="23"/>
      <c r="K29" s="23"/>
      <c r="L29" s="23"/>
      <c r="M29" s="23"/>
      <c r="N29" s="23"/>
      <c r="O29" s="23"/>
    </row>
  </sheetData>
  <mergeCells count="11">
    <mergeCell ref="A2:O2"/>
    <mergeCell ref="A3:L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B22" sqref="B22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40" t="s">
        <v>129</v>
      </c>
    </row>
    <row r="2" ht="36" customHeight="1" spans="1:4">
      <c r="A2" s="5" t="str">
        <f>"2025"&amp;"年部门财政拨款收支预算总表"</f>
        <v>2025年部门财政拨款收支预算总表</v>
      </c>
      <c r="B2" s="167"/>
      <c r="C2" s="167"/>
      <c r="D2" s="167"/>
    </row>
    <row r="3" ht="18.75" customHeight="1" spans="1:4">
      <c r="A3" s="7" t="str">
        <f>"单位名称："&amp;"双江拉祜族佤族布朗族傣族自治县人民政府"</f>
        <v>单位名称：双江拉祜族佤族布朗族傣族自治县人民政府</v>
      </c>
      <c r="B3" s="168"/>
      <c r="C3" s="168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15" t="str">
        <f>"2025"&amp;"年预算数"</f>
        <v>2025年预算数</v>
      </c>
      <c r="C5" s="31" t="s">
        <v>130</v>
      </c>
      <c r="D5" s="115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69" t="s">
        <v>131</v>
      </c>
      <c r="B7" s="23">
        <v>9643074.19</v>
      </c>
      <c r="C7" s="22" t="s">
        <v>132</v>
      </c>
      <c r="D7" s="23">
        <v>9643074.19</v>
      </c>
    </row>
    <row r="8" ht="18.75" customHeight="1" spans="1:4">
      <c r="A8" s="170" t="s">
        <v>133</v>
      </c>
      <c r="B8" s="23">
        <v>9643074.19</v>
      </c>
      <c r="C8" s="22" t="s">
        <v>134</v>
      </c>
      <c r="D8" s="23">
        <v>7712168.76</v>
      </c>
    </row>
    <row r="9" ht="18.75" customHeight="1" spans="1:4">
      <c r="A9" s="170" t="s">
        <v>135</v>
      </c>
      <c r="B9" s="23"/>
      <c r="C9" s="22" t="s">
        <v>136</v>
      </c>
      <c r="D9" s="23"/>
    </row>
    <row r="10" ht="18.75" customHeight="1" spans="1:4">
      <c r="A10" s="170" t="s">
        <v>137</v>
      </c>
      <c r="B10" s="23"/>
      <c r="C10" s="22" t="s">
        <v>138</v>
      </c>
      <c r="D10" s="23"/>
    </row>
    <row r="11" ht="18.75" customHeight="1" spans="1:4">
      <c r="A11" s="171" t="s">
        <v>139</v>
      </c>
      <c r="B11" s="23"/>
      <c r="C11" s="172" t="s">
        <v>140</v>
      </c>
      <c r="D11" s="23"/>
    </row>
    <row r="12" ht="18.75" customHeight="1" spans="1:4">
      <c r="A12" s="173" t="s">
        <v>133</v>
      </c>
      <c r="B12" s="23"/>
      <c r="C12" s="174" t="s">
        <v>141</v>
      </c>
      <c r="D12" s="23"/>
    </row>
    <row r="13" ht="18.75" customHeight="1" spans="1:4">
      <c r="A13" s="173" t="s">
        <v>135</v>
      </c>
      <c r="B13" s="23"/>
      <c r="C13" s="174" t="s">
        <v>142</v>
      </c>
      <c r="D13" s="23"/>
    </row>
    <row r="14" ht="18.75" customHeight="1" spans="1:4">
      <c r="A14" s="173" t="s">
        <v>137</v>
      </c>
      <c r="B14" s="23"/>
      <c r="C14" s="174" t="s">
        <v>143</v>
      </c>
      <c r="D14" s="23"/>
    </row>
    <row r="15" ht="18.75" customHeight="1" spans="1:4">
      <c r="A15" s="173" t="s">
        <v>26</v>
      </c>
      <c r="B15" s="23"/>
      <c r="C15" s="174" t="s">
        <v>144</v>
      </c>
      <c r="D15" s="23">
        <v>1194658.83</v>
      </c>
    </row>
    <row r="16" ht="18.75" customHeight="1" spans="1:4">
      <c r="A16" s="173" t="s">
        <v>26</v>
      </c>
      <c r="B16" s="23" t="s">
        <v>26</v>
      </c>
      <c r="C16" s="174" t="s">
        <v>145</v>
      </c>
      <c r="D16" s="23">
        <v>286669.36</v>
      </c>
    </row>
    <row r="17" ht="18.75" customHeight="1" spans="1:4">
      <c r="A17" s="175" t="s">
        <v>26</v>
      </c>
      <c r="B17" s="23" t="s">
        <v>26</v>
      </c>
      <c r="C17" s="174" t="s">
        <v>146</v>
      </c>
      <c r="D17" s="23"/>
    </row>
    <row r="18" ht="18.75" customHeight="1" spans="1:4">
      <c r="A18" s="175" t="s">
        <v>26</v>
      </c>
      <c r="B18" s="23" t="s">
        <v>26</v>
      </c>
      <c r="C18" s="174" t="s">
        <v>147</v>
      </c>
      <c r="D18" s="23"/>
    </row>
    <row r="19" ht="18.75" customHeight="1" spans="1:4">
      <c r="A19" s="176" t="s">
        <v>26</v>
      </c>
      <c r="B19" s="23" t="s">
        <v>26</v>
      </c>
      <c r="C19" s="174" t="s">
        <v>148</v>
      </c>
      <c r="D19" s="23"/>
    </row>
    <row r="20" ht="18.75" customHeight="1" spans="1:4">
      <c r="A20" s="176" t="s">
        <v>26</v>
      </c>
      <c r="B20" s="23" t="s">
        <v>26</v>
      </c>
      <c r="C20" s="174" t="s">
        <v>149</v>
      </c>
      <c r="D20" s="23"/>
    </row>
    <row r="21" ht="18.75" customHeight="1" spans="1:4">
      <c r="A21" s="176" t="s">
        <v>26</v>
      </c>
      <c r="B21" s="23" t="s">
        <v>26</v>
      </c>
      <c r="C21" s="174" t="s">
        <v>150</v>
      </c>
      <c r="D21" s="23"/>
    </row>
    <row r="22" ht="18.75" customHeight="1" spans="1:4">
      <c r="A22" s="176" t="s">
        <v>26</v>
      </c>
      <c r="B22" s="23" t="s">
        <v>26</v>
      </c>
      <c r="C22" s="174" t="s">
        <v>151</v>
      </c>
      <c r="D22" s="23"/>
    </row>
    <row r="23" ht="18.75" customHeight="1" spans="1:4">
      <c r="A23" s="176" t="s">
        <v>26</v>
      </c>
      <c r="B23" s="23" t="s">
        <v>26</v>
      </c>
      <c r="C23" s="174" t="s">
        <v>152</v>
      </c>
      <c r="D23" s="23"/>
    </row>
    <row r="24" ht="18.75" customHeight="1" spans="1:4">
      <c r="A24" s="176" t="s">
        <v>26</v>
      </c>
      <c r="B24" s="23" t="s">
        <v>26</v>
      </c>
      <c r="C24" s="174" t="s">
        <v>153</v>
      </c>
      <c r="D24" s="23"/>
    </row>
    <row r="25" ht="18.75" customHeight="1" spans="1:4">
      <c r="A25" s="176" t="s">
        <v>26</v>
      </c>
      <c r="B25" s="23" t="s">
        <v>26</v>
      </c>
      <c r="C25" s="174" t="s">
        <v>154</v>
      </c>
      <c r="D25" s="23"/>
    </row>
    <row r="26" ht="18.75" customHeight="1" spans="1:4">
      <c r="A26" s="176" t="s">
        <v>26</v>
      </c>
      <c r="B26" s="23" t="s">
        <v>26</v>
      </c>
      <c r="C26" s="174" t="s">
        <v>155</v>
      </c>
      <c r="D26" s="23">
        <v>449577.24</v>
      </c>
    </row>
    <row r="27" ht="18.75" customHeight="1" spans="1:4">
      <c r="A27" s="176" t="s">
        <v>26</v>
      </c>
      <c r="B27" s="23" t="s">
        <v>26</v>
      </c>
      <c r="C27" s="174" t="s">
        <v>156</v>
      </c>
      <c r="D27" s="23"/>
    </row>
    <row r="28" ht="18.75" customHeight="1" spans="1:4">
      <c r="A28" s="176" t="s">
        <v>26</v>
      </c>
      <c r="B28" s="23" t="s">
        <v>26</v>
      </c>
      <c r="C28" s="174" t="s">
        <v>157</v>
      </c>
      <c r="D28" s="23"/>
    </row>
    <row r="29" ht="18.75" customHeight="1" spans="1:4">
      <c r="A29" s="176" t="s">
        <v>26</v>
      </c>
      <c r="B29" s="23" t="s">
        <v>26</v>
      </c>
      <c r="C29" s="174" t="s">
        <v>158</v>
      </c>
      <c r="D29" s="23"/>
    </row>
    <row r="30" ht="18.75" customHeight="1" spans="1:4">
      <c r="A30" s="176" t="s">
        <v>26</v>
      </c>
      <c r="B30" s="23" t="s">
        <v>26</v>
      </c>
      <c r="C30" s="174" t="s">
        <v>159</v>
      </c>
      <c r="D30" s="23"/>
    </row>
    <row r="31" ht="18.75" customHeight="1" spans="1:4">
      <c r="A31" s="177" t="s">
        <v>26</v>
      </c>
      <c r="B31" s="23" t="s">
        <v>26</v>
      </c>
      <c r="C31" s="174" t="s">
        <v>160</v>
      </c>
      <c r="D31" s="23"/>
    </row>
    <row r="32" ht="18.75" customHeight="1" spans="1:4">
      <c r="A32" s="177" t="s">
        <v>26</v>
      </c>
      <c r="B32" s="23" t="s">
        <v>26</v>
      </c>
      <c r="C32" s="174" t="s">
        <v>161</v>
      </c>
      <c r="D32" s="23"/>
    </row>
    <row r="33" ht="18.75" customHeight="1" spans="1:4">
      <c r="A33" s="177" t="s">
        <v>26</v>
      </c>
      <c r="B33" s="23" t="s">
        <v>26</v>
      </c>
      <c r="C33" s="174" t="s">
        <v>162</v>
      </c>
      <c r="D33" s="23"/>
    </row>
    <row r="34" ht="18.75" customHeight="1" spans="1:4">
      <c r="A34" s="177"/>
      <c r="B34" s="23"/>
      <c r="C34" s="174" t="s">
        <v>163</v>
      </c>
      <c r="D34" s="23"/>
    </row>
    <row r="35" ht="18.75" customHeight="1" spans="1:4">
      <c r="A35" s="177" t="s">
        <v>26</v>
      </c>
      <c r="B35" s="23" t="s">
        <v>26</v>
      </c>
      <c r="C35" s="174" t="s">
        <v>164</v>
      </c>
      <c r="D35" s="23"/>
    </row>
    <row r="36" ht="18.75" customHeight="1" spans="1:4">
      <c r="A36" s="63" t="s">
        <v>165</v>
      </c>
      <c r="B36" s="178">
        <v>9643074.19</v>
      </c>
      <c r="C36" s="179" t="s">
        <v>52</v>
      </c>
      <c r="D36" s="178">
        <v>9643074.19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9"/>
  <sheetViews>
    <sheetView showZeros="0" workbookViewId="0">
      <selection activeCell="I16" sqref="I16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58"/>
      <c r="F1" s="65"/>
      <c r="G1" s="40" t="s">
        <v>166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9"/>
      <c r="C2" s="159"/>
      <c r="D2" s="159"/>
      <c r="E2" s="159"/>
      <c r="F2" s="159"/>
      <c r="G2" s="159"/>
    </row>
    <row r="3" ht="18" customHeight="1" spans="1:7">
      <c r="A3" s="160" t="str">
        <f>"单位名称："&amp;"双江拉祜族佤族布朗族傣族自治县人民政府"</f>
        <v>单位名称：双江拉祜族佤族布朗族傣族自治县人民政府</v>
      </c>
      <c r="B3" s="29"/>
      <c r="C3" s="30"/>
      <c r="D3" s="30"/>
      <c r="E3" s="30"/>
      <c r="F3" s="110"/>
      <c r="G3" s="40" t="s">
        <v>1</v>
      </c>
    </row>
    <row r="4" ht="20.25" customHeight="1" spans="1:7">
      <c r="A4" s="161" t="s">
        <v>167</v>
      </c>
      <c r="B4" s="162"/>
      <c r="C4" s="115" t="s">
        <v>56</v>
      </c>
      <c r="D4" s="139" t="s">
        <v>76</v>
      </c>
      <c r="E4" s="13"/>
      <c r="F4" s="14"/>
      <c r="G4" s="132" t="s">
        <v>77</v>
      </c>
    </row>
    <row r="5" ht="20.25" customHeight="1" spans="1:7">
      <c r="A5" s="163" t="s">
        <v>74</v>
      </c>
      <c r="B5" s="163" t="s">
        <v>75</v>
      </c>
      <c r="C5" s="33"/>
      <c r="D5" s="74" t="s">
        <v>58</v>
      </c>
      <c r="E5" s="74" t="s">
        <v>168</v>
      </c>
      <c r="F5" s="74" t="s">
        <v>169</v>
      </c>
      <c r="G5" s="102"/>
    </row>
    <row r="6" ht="19.5" customHeight="1" spans="1:7">
      <c r="A6" s="163" t="s">
        <v>170</v>
      </c>
      <c r="B6" s="163" t="s">
        <v>171</v>
      </c>
      <c r="C6" s="163" t="s">
        <v>172</v>
      </c>
      <c r="D6" s="74">
        <v>4</v>
      </c>
      <c r="E6" s="164" t="s">
        <v>173</v>
      </c>
      <c r="F6" s="164" t="s">
        <v>174</v>
      </c>
      <c r="G6" s="163" t="s">
        <v>175</v>
      </c>
    </row>
    <row r="7" ht="18" customHeight="1" spans="1:7">
      <c r="A7" s="34" t="s">
        <v>85</v>
      </c>
      <c r="B7" s="34" t="s">
        <v>86</v>
      </c>
      <c r="C7" s="23">
        <v>7712168.76</v>
      </c>
      <c r="D7" s="23">
        <v>5112168.76</v>
      </c>
      <c r="E7" s="23">
        <v>4513457</v>
      </c>
      <c r="F7" s="23">
        <v>598711.76</v>
      </c>
      <c r="G7" s="23">
        <v>2600000</v>
      </c>
    </row>
    <row r="8" ht="18" customHeight="1" spans="1:7">
      <c r="A8" s="127" t="s">
        <v>87</v>
      </c>
      <c r="B8" s="127" t="s">
        <v>88</v>
      </c>
      <c r="C8" s="23">
        <v>7712168.76</v>
      </c>
      <c r="D8" s="23">
        <v>5112168.76</v>
      </c>
      <c r="E8" s="23">
        <v>4513457</v>
      </c>
      <c r="F8" s="23">
        <v>598711.76</v>
      </c>
      <c r="G8" s="23">
        <v>2600000</v>
      </c>
    </row>
    <row r="9" ht="18" customHeight="1" spans="1:7">
      <c r="A9" s="128" t="s">
        <v>89</v>
      </c>
      <c r="B9" s="128" t="s">
        <v>90</v>
      </c>
      <c r="C9" s="23">
        <v>7712168.76</v>
      </c>
      <c r="D9" s="23">
        <v>5112168.76</v>
      </c>
      <c r="E9" s="23">
        <v>4513457</v>
      </c>
      <c r="F9" s="23">
        <v>598711.76</v>
      </c>
      <c r="G9" s="23">
        <v>2600000</v>
      </c>
    </row>
    <row r="10" ht="18" customHeight="1" spans="1:7">
      <c r="A10" s="34" t="s">
        <v>91</v>
      </c>
      <c r="B10" s="34" t="s">
        <v>92</v>
      </c>
      <c r="C10" s="23">
        <v>1194658.83</v>
      </c>
      <c r="D10" s="23">
        <v>1194658.83</v>
      </c>
      <c r="E10" s="23">
        <v>1128737.31</v>
      </c>
      <c r="F10" s="23">
        <v>65921.52</v>
      </c>
      <c r="G10" s="23"/>
    </row>
    <row r="11" ht="18" customHeight="1" spans="1:7">
      <c r="A11" s="127" t="s">
        <v>93</v>
      </c>
      <c r="B11" s="127" t="s">
        <v>94</v>
      </c>
      <c r="C11" s="23">
        <v>1112236.32</v>
      </c>
      <c r="D11" s="23">
        <v>1112236.32</v>
      </c>
      <c r="E11" s="23">
        <v>1103436.32</v>
      </c>
      <c r="F11" s="23">
        <v>8800</v>
      </c>
      <c r="G11" s="23"/>
    </row>
    <row r="12" ht="18" customHeight="1" spans="1:7">
      <c r="A12" s="128" t="s">
        <v>95</v>
      </c>
      <c r="B12" s="128" t="s">
        <v>96</v>
      </c>
      <c r="C12" s="23">
        <v>512800</v>
      </c>
      <c r="D12" s="23">
        <v>512800</v>
      </c>
      <c r="E12" s="23">
        <v>504000</v>
      </c>
      <c r="F12" s="23">
        <v>8800</v>
      </c>
      <c r="G12" s="23"/>
    </row>
    <row r="13" ht="18" customHeight="1" spans="1:7">
      <c r="A13" s="128" t="s">
        <v>97</v>
      </c>
      <c r="B13" s="128" t="s">
        <v>98</v>
      </c>
      <c r="C13" s="23">
        <v>599436.32</v>
      </c>
      <c r="D13" s="23">
        <v>599436.32</v>
      </c>
      <c r="E13" s="23">
        <v>599436.32</v>
      </c>
      <c r="F13" s="23"/>
      <c r="G13" s="23"/>
    </row>
    <row r="14" ht="18" customHeight="1" spans="1:7">
      <c r="A14" s="127" t="s">
        <v>99</v>
      </c>
      <c r="B14" s="127" t="s">
        <v>100</v>
      </c>
      <c r="C14" s="23">
        <v>13500</v>
      </c>
      <c r="D14" s="23">
        <v>13500</v>
      </c>
      <c r="E14" s="23">
        <v>13500</v>
      </c>
      <c r="F14" s="23"/>
      <c r="G14" s="23"/>
    </row>
    <row r="15" ht="18" customHeight="1" spans="1:7">
      <c r="A15" s="128" t="s">
        <v>101</v>
      </c>
      <c r="B15" s="128" t="s">
        <v>102</v>
      </c>
      <c r="C15" s="23">
        <v>13500</v>
      </c>
      <c r="D15" s="23">
        <v>13500</v>
      </c>
      <c r="E15" s="23">
        <v>13500</v>
      </c>
      <c r="F15" s="23"/>
      <c r="G15" s="23"/>
    </row>
    <row r="16" ht="18" customHeight="1" spans="1:7">
      <c r="A16" s="127" t="s">
        <v>103</v>
      </c>
      <c r="B16" s="127" t="s">
        <v>104</v>
      </c>
      <c r="C16" s="23">
        <v>57121.52</v>
      </c>
      <c r="D16" s="23">
        <v>57121.52</v>
      </c>
      <c r="E16" s="23"/>
      <c r="F16" s="23">
        <v>57121.52</v>
      </c>
      <c r="G16" s="23"/>
    </row>
    <row r="17" ht="18" customHeight="1" spans="1:7">
      <c r="A17" s="128" t="s">
        <v>105</v>
      </c>
      <c r="B17" s="128" t="s">
        <v>106</v>
      </c>
      <c r="C17" s="23">
        <v>57121.52</v>
      </c>
      <c r="D17" s="23">
        <v>57121.52</v>
      </c>
      <c r="E17" s="23"/>
      <c r="F17" s="23">
        <v>57121.52</v>
      </c>
      <c r="G17" s="23"/>
    </row>
    <row r="18" ht="18" customHeight="1" spans="1:7">
      <c r="A18" s="127" t="s">
        <v>107</v>
      </c>
      <c r="B18" s="127" t="s">
        <v>108</v>
      </c>
      <c r="C18" s="23">
        <v>11800.99</v>
      </c>
      <c r="D18" s="23">
        <v>11800.99</v>
      </c>
      <c r="E18" s="23">
        <v>11800.99</v>
      </c>
      <c r="F18" s="23"/>
      <c r="G18" s="23"/>
    </row>
    <row r="19" ht="18" customHeight="1" spans="1:7">
      <c r="A19" s="128" t="s">
        <v>109</v>
      </c>
      <c r="B19" s="128" t="s">
        <v>108</v>
      </c>
      <c r="C19" s="23">
        <v>11800.99</v>
      </c>
      <c r="D19" s="23">
        <v>11800.99</v>
      </c>
      <c r="E19" s="23">
        <v>11800.99</v>
      </c>
      <c r="F19" s="23"/>
      <c r="G19" s="23"/>
    </row>
    <row r="20" ht="18" customHeight="1" spans="1:7">
      <c r="A20" s="34" t="s">
        <v>110</v>
      </c>
      <c r="B20" s="34" t="s">
        <v>111</v>
      </c>
      <c r="C20" s="23">
        <v>286669.36</v>
      </c>
      <c r="D20" s="23">
        <v>286669.36</v>
      </c>
      <c r="E20" s="23">
        <v>286669.36</v>
      </c>
      <c r="F20" s="23"/>
      <c r="G20" s="23"/>
    </row>
    <row r="21" ht="18" customHeight="1" spans="1:7">
      <c r="A21" s="127" t="s">
        <v>112</v>
      </c>
      <c r="B21" s="127" t="s">
        <v>113</v>
      </c>
      <c r="C21" s="23">
        <v>286669.36</v>
      </c>
      <c r="D21" s="23">
        <v>286669.36</v>
      </c>
      <c r="E21" s="23">
        <v>286669.36</v>
      </c>
      <c r="F21" s="23"/>
      <c r="G21" s="23"/>
    </row>
    <row r="22" ht="18" customHeight="1" spans="1:7">
      <c r="A22" s="128" t="s">
        <v>114</v>
      </c>
      <c r="B22" s="128" t="s">
        <v>115</v>
      </c>
      <c r="C22" s="23">
        <v>162903.61</v>
      </c>
      <c r="D22" s="23">
        <v>162903.61</v>
      </c>
      <c r="E22" s="23">
        <v>162903.61</v>
      </c>
      <c r="F22" s="23"/>
      <c r="G22" s="23"/>
    </row>
    <row r="23" ht="18" customHeight="1" spans="1:7">
      <c r="A23" s="128" t="s">
        <v>116</v>
      </c>
      <c r="B23" s="128" t="s">
        <v>117</v>
      </c>
      <c r="C23" s="23">
        <v>69156.84</v>
      </c>
      <c r="D23" s="23">
        <v>69156.84</v>
      </c>
      <c r="E23" s="23">
        <v>69156.84</v>
      </c>
      <c r="F23" s="23"/>
      <c r="G23" s="23"/>
    </row>
    <row r="24" ht="18" customHeight="1" spans="1:7">
      <c r="A24" s="128" t="s">
        <v>118</v>
      </c>
      <c r="B24" s="128" t="s">
        <v>119</v>
      </c>
      <c r="C24" s="23">
        <v>34320</v>
      </c>
      <c r="D24" s="23">
        <v>34320</v>
      </c>
      <c r="E24" s="23">
        <v>34320</v>
      </c>
      <c r="F24" s="23"/>
      <c r="G24" s="23"/>
    </row>
    <row r="25" ht="18" customHeight="1" spans="1:7">
      <c r="A25" s="128" t="s">
        <v>120</v>
      </c>
      <c r="B25" s="128" t="s">
        <v>121</v>
      </c>
      <c r="C25" s="23">
        <v>20288.91</v>
      </c>
      <c r="D25" s="23">
        <v>20288.91</v>
      </c>
      <c r="E25" s="23">
        <v>20288.91</v>
      </c>
      <c r="F25" s="23"/>
      <c r="G25" s="23"/>
    </row>
    <row r="26" ht="18" customHeight="1" spans="1:7">
      <c r="A26" s="34" t="s">
        <v>122</v>
      </c>
      <c r="B26" s="34" t="s">
        <v>123</v>
      </c>
      <c r="C26" s="23">
        <v>449577.24</v>
      </c>
      <c r="D26" s="23">
        <v>449577.24</v>
      </c>
      <c r="E26" s="23">
        <v>449577.24</v>
      </c>
      <c r="F26" s="23"/>
      <c r="G26" s="23"/>
    </row>
    <row r="27" ht="18" customHeight="1" spans="1:7">
      <c r="A27" s="127" t="s">
        <v>124</v>
      </c>
      <c r="B27" s="127" t="s">
        <v>125</v>
      </c>
      <c r="C27" s="23">
        <v>449577.24</v>
      </c>
      <c r="D27" s="23">
        <v>449577.24</v>
      </c>
      <c r="E27" s="23">
        <v>449577.24</v>
      </c>
      <c r="F27" s="23"/>
      <c r="G27" s="23"/>
    </row>
    <row r="28" ht="18" customHeight="1" spans="1:7">
      <c r="A28" s="128" t="s">
        <v>126</v>
      </c>
      <c r="B28" s="128" t="s">
        <v>127</v>
      </c>
      <c r="C28" s="23">
        <v>449577.24</v>
      </c>
      <c r="D28" s="23">
        <v>449577.24</v>
      </c>
      <c r="E28" s="23">
        <v>449577.24</v>
      </c>
      <c r="F28" s="23"/>
      <c r="G28" s="23"/>
    </row>
    <row r="29" ht="18" customHeight="1" spans="1:7">
      <c r="A29" s="165" t="s">
        <v>128</v>
      </c>
      <c r="B29" s="166" t="s">
        <v>128</v>
      </c>
      <c r="C29" s="23">
        <v>9643074.19</v>
      </c>
      <c r="D29" s="23">
        <v>7043074.19</v>
      </c>
      <c r="E29" s="23">
        <v>6378440.91</v>
      </c>
      <c r="F29" s="23">
        <v>664633.28</v>
      </c>
      <c r="G29" s="23">
        <v>2600000</v>
      </c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F17" sqref="F17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8"/>
      <c r="B1" s="149"/>
      <c r="C1" s="150"/>
      <c r="D1" s="70"/>
      <c r="G1" s="95" t="s">
        <v>176</v>
      </c>
    </row>
    <row r="2" ht="39" customHeight="1" spans="1:7">
      <c r="A2" s="137" t="str">
        <f>"2025"&amp;"年“三公”经费支出预算表"</f>
        <v>2025年“三公”经费支出预算表</v>
      </c>
      <c r="B2" s="58"/>
      <c r="C2" s="58"/>
      <c r="D2" s="58"/>
      <c r="E2" s="58"/>
      <c r="F2" s="58"/>
      <c r="G2" s="58"/>
    </row>
    <row r="3" ht="18.75" customHeight="1" spans="1:7">
      <c r="A3" s="42" t="str">
        <f>"单位名称："&amp;"双江拉祜族佤族布朗族傣族自治县人民政府"</f>
        <v>单位名称：双江拉祜族佤族布朗族傣族自治县人民政府</v>
      </c>
      <c r="B3" s="149"/>
      <c r="C3" s="150"/>
      <c r="D3" s="70"/>
      <c r="E3" s="30"/>
      <c r="G3" s="95" t="s">
        <v>177</v>
      </c>
    </row>
    <row r="4" ht="18.75" customHeight="1" spans="1:7">
      <c r="A4" s="10" t="s">
        <v>178</v>
      </c>
      <c r="B4" s="10" t="s">
        <v>179</v>
      </c>
      <c r="C4" s="31" t="s">
        <v>180</v>
      </c>
      <c r="D4" s="12" t="s">
        <v>181</v>
      </c>
      <c r="E4" s="13"/>
      <c r="F4" s="14"/>
      <c r="G4" s="31" t="s">
        <v>182</v>
      </c>
    </row>
    <row r="5" ht="18.75" customHeight="1" spans="1:7">
      <c r="A5" s="17"/>
      <c r="B5" s="151"/>
      <c r="C5" s="33"/>
      <c r="D5" s="74" t="s">
        <v>58</v>
      </c>
      <c r="E5" s="74" t="s">
        <v>183</v>
      </c>
      <c r="F5" s="74" t="s">
        <v>184</v>
      </c>
      <c r="G5" s="33"/>
    </row>
    <row r="6" ht="18.75" customHeight="1" spans="1:7">
      <c r="A6" s="152" t="s">
        <v>56</v>
      </c>
      <c r="B6" s="153">
        <v>1</v>
      </c>
      <c r="C6" s="154">
        <v>2</v>
      </c>
      <c r="D6" s="155">
        <v>3</v>
      </c>
      <c r="E6" s="155">
        <v>4</v>
      </c>
      <c r="F6" s="155">
        <v>5</v>
      </c>
      <c r="G6" s="154">
        <v>6</v>
      </c>
    </row>
    <row r="7" ht="18.75" customHeight="1" spans="1:7">
      <c r="A7" s="152" t="s">
        <v>56</v>
      </c>
      <c r="B7" s="156">
        <v>950000</v>
      </c>
      <c r="C7" s="156"/>
      <c r="D7" s="156">
        <v>600000</v>
      </c>
      <c r="E7" s="156"/>
      <c r="F7" s="156">
        <v>600000</v>
      </c>
      <c r="G7" s="156">
        <v>350000</v>
      </c>
    </row>
    <row r="8" ht="18.75" customHeight="1" spans="1:7">
      <c r="A8" s="157" t="s">
        <v>185</v>
      </c>
      <c r="B8" s="156"/>
      <c r="C8" s="156"/>
      <c r="D8" s="156"/>
      <c r="E8" s="156"/>
      <c r="F8" s="156"/>
      <c r="G8" s="156"/>
    </row>
    <row r="9" ht="18.75" customHeight="1" spans="1:7">
      <c r="A9" s="157" t="s">
        <v>186</v>
      </c>
      <c r="B9" s="156">
        <v>950000</v>
      </c>
      <c r="C9" s="156"/>
      <c r="D9" s="156">
        <v>600000</v>
      </c>
      <c r="E9" s="156"/>
      <c r="F9" s="156">
        <v>600000</v>
      </c>
      <c r="G9" s="156">
        <v>350000</v>
      </c>
    </row>
    <row r="10" ht="18.75" customHeight="1" spans="1:7">
      <c r="A10" s="157" t="s">
        <v>187</v>
      </c>
      <c r="B10" s="156"/>
      <c r="C10" s="156"/>
      <c r="D10" s="156"/>
      <c r="E10" s="156"/>
      <c r="F10" s="156"/>
      <c r="G10" s="156"/>
    </row>
    <row r="11" ht="18.75" customHeight="1" spans="1:7">
      <c r="A11" s="157" t="s">
        <v>188</v>
      </c>
      <c r="B11" s="156"/>
      <c r="C11" s="156"/>
      <c r="D11" s="156"/>
      <c r="E11" s="156"/>
      <c r="F11" s="156"/>
      <c r="G11" s="156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3"/>
  <sheetViews>
    <sheetView showZeros="0" workbookViewId="0">
      <selection activeCell="G21" sqref="G2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35"/>
      <c r="D1" s="136"/>
      <c r="E1" s="136"/>
      <c r="F1" s="136"/>
      <c r="G1" s="136"/>
      <c r="H1" s="75"/>
      <c r="I1" s="75"/>
      <c r="J1" s="75"/>
      <c r="K1" s="75"/>
      <c r="L1" s="75"/>
      <c r="M1" s="75"/>
      <c r="N1" s="30"/>
      <c r="O1" s="30"/>
      <c r="P1" s="30"/>
      <c r="Q1" s="75"/>
      <c r="U1" s="135"/>
      <c r="W1" s="39" t="s">
        <v>189</v>
      </c>
    </row>
    <row r="2" ht="39.75" customHeight="1" spans="1:23">
      <c r="A2" s="137" t="str">
        <f>"2025"&amp;"年部门基本支出预算表"</f>
        <v>2025年部门基本支出预算表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6"/>
      <c r="O2" s="6"/>
      <c r="P2" s="6"/>
      <c r="Q2" s="58"/>
      <c r="R2" s="58"/>
      <c r="S2" s="58"/>
      <c r="T2" s="58"/>
      <c r="U2" s="58"/>
      <c r="V2" s="58"/>
      <c r="W2" s="58"/>
    </row>
    <row r="3" ht="18.75" customHeight="1" spans="1:23">
      <c r="A3" s="7" t="str">
        <f>"单位名称："&amp;"双江拉祜族佤族布朗族傣族自治县人民政府"</f>
        <v>单位名称：双江拉祜族佤族布朗族傣族自治县人民政府</v>
      </c>
      <c r="B3" s="138"/>
      <c r="C3" s="138"/>
      <c r="D3" s="138"/>
      <c r="E3" s="138"/>
      <c r="F3" s="138"/>
      <c r="G3" s="138"/>
      <c r="H3" s="79"/>
      <c r="I3" s="79"/>
      <c r="J3" s="79"/>
      <c r="K3" s="79"/>
      <c r="L3" s="79"/>
      <c r="M3" s="79"/>
      <c r="N3" s="101"/>
      <c r="O3" s="101"/>
      <c r="P3" s="101"/>
      <c r="Q3" s="79"/>
      <c r="U3" s="135"/>
      <c r="W3" s="39" t="s">
        <v>177</v>
      </c>
    </row>
    <row r="4" ht="18" customHeight="1" spans="1:23">
      <c r="A4" s="10" t="s">
        <v>190</v>
      </c>
      <c r="B4" s="10" t="s">
        <v>191</v>
      </c>
      <c r="C4" s="10" t="s">
        <v>192</v>
      </c>
      <c r="D4" s="10" t="s">
        <v>193</v>
      </c>
      <c r="E4" s="10" t="s">
        <v>194</v>
      </c>
      <c r="F4" s="10" t="s">
        <v>195</v>
      </c>
      <c r="G4" s="10" t="s">
        <v>196</v>
      </c>
      <c r="H4" s="139" t="s">
        <v>197</v>
      </c>
      <c r="I4" s="72" t="s">
        <v>197</v>
      </c>
      <c r="J4" s="72"/>
      <c r="K4" s="72"/>
      <c r="L4" s="72"/>
      <c r="M4" s="72"/>
      <c r="N4" s="13"/>
      <c r="O4" s="13"/>
      <c r="P4" s="13"/>
      <c r="Q4" s="82" t="s">
        <v>62</v>
      </c>
      <c r="R4" s="72" t="s">
        <v>79</v>
      </c>
      <c r="S4" s="72"/>
      <c r="T4" s="72"/>
      <c r="U4" s="72"/>
      <c r="V4" s="72"/>
      <c r="W4" s="145"/>
    </row>
    <row r="5" ht="18" customHeight="1" spans="1:23">
      <c r="A5" s="15"/>
      <c r="B5" s="134"/>
      <c r="C5" s="15"/>
      <c r="D5" s="15"/>
      <c r="E5" s="15"/>
      <c r="F5" s="15"/>
      <c r="G5" s="15"/>
      <c r="H5" s="115" t="s">
        <v>198</v>
      </c>
      <c r="I5" s="139" t="s">
        <v>59</v>
      </c>
      <c r="J5" s="72"/>
      <c r="K5" s="72"/>
      <c r="L5" s="72"/>
      <c r="M5" s="145"/>
      <c r="N5" s="12" t="s">
        <v>199</v>
      </c>
      <c r="O5" s="13"/>
      <c r="P5" s="14"/>
      <c r="Q5" s="10" t="s">
        <v>62</v>
      </c>
      <c r="R5" s="139" t="s">
        <v>79</v>
      </c>
      <c r="S5" s="82" t="s">
        <v>65</v>
      </c>
      <c r="T5" s="72" t="s">
        <v>79</v>
      </c>
      <c r="U5" s="82" t="s">
        <v>67</v>
      </c>
      <c r="V5" s="82" t="s">
        <v>68</v>
      </c>
      <c r="W5" s="147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46" t="s">
        <v>200</v>
      </c>
      <c r="J6" s="10" t="s">
        <v>201</v>
      </c>
      <c r="K6" s="10" t="s">
        <v>202</v>
      </c>
      <c r="L6" s="10" t="s">
        <v>203</v>
      </c>
      <c r="M6" s="10" t="s">
        <v>204</v>
      </c>
      <c r="N6" s="10" t="s">
        <v>59</v>
      </c>
      <c r="O6" s="10" t="s">
        <v>60</v>
      </c>
      <c r="P6" s="10" t="s">
        <v>61</v>
      </c>
      <c r="Q6" s="32"/>
      <c r="R6" s="10" t="s">
        <v>58</v>
      </c>
      <c r="S6" s="10" t="s">
        <v>65</v>
      </c>
      <c r="T6" s="10" t="s">
        <v>205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8"/>
      <c r="B7" s="118"/>
      <c r="C7" s="118"/>
      <c r="D7" s="118"/>
      <c r="E7" s="118"/>
      <c r="F7" s="118"/>
      <c r="G7" s="118"/>
      <c r="H7" s="118"/>
      <c r="I7" s="100"/>
      <c r="J7" s="17" t="s">
        <v>206</v>
      </c>
      <c r="K7" s="17" t="s">
        <v>202</v>
      </c>
      <c r="L7" s="17" t="s">
        <v>203</v>
      </c>
      <c r="M7" s="17" t="s">
        <v>204</v>
      </c>
      <c r="N7" s="17" t="s">
        <v>202</v>
      </c>
      <c r="O7" s="17" t="s">
        <v>203</v>
      </c>
      <c r="P7" s="17" t="s">
        <v>204</v>
      </c>
      <c r="Q7" s="17" t="s">
        <v>62</v>
      </c>
      <c r="R7" s="17" t="s">
        <v>58</v>
      </c>
      <c r="S7" s="17" t="s">
        <v>65</v>
      </c>
      <c r="T7" s="17" t="s">
        <v>205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40">
        <v>1</v>
      </c>
      <c r="B8" s="140">
        <v>2</v>
      </c>
      <c r="C8" s="140">
        <v>3</v>
      </c>
      <c r="D8" s="140">
        <v>4</v>
      </c>
      <c r="E8" s="140">
        <v>5</v>
      </c>
      <c r="F8" s="140">
        <v>6</v>
      </c>
      <c r="G8" s="140">
        <v>7</v>
      </c>
      <c r="H8" s="140">
        <v>8</v>
      </c>
      <c r="I8" s="140">
        <v>9</v>
      </c>
      <c r="J8" s="140">
        <v>10</v>
      </c>
      <c r="K8" s="140">
        <v>11</v>
      </c>
      <c r="L8" s="140">
        <v>12</v>
      </c>
      <c r="M8" s="140">
        <v>13</v>
      </c>
      <c r="N8" s="140">
        <v>14</v>
      </c>
      <c r="O8" s="140">
        <v>15</v>
      </c>
      <c r="P8" s="140">
        <v>16</v>
      </c>
      <c r="Q8" s="140">
        <v>17</v>
      </c>
      <c r="R8" s="140">
        <v>18</v>
      </c>
      <c r="S8" s="140">
        <v>19</v>
      </c>
      <c r="T8" s="140">
        <v>20</v>
      </c>
      <c r="U8" s="140">
        <v>21</v>
      </c>
      <c r="V8" s="140">
        <v>22</v>
      </c>
      <c r="W8" s="140">
        <v>23</v>
      </c>
    </row>
    <row r="9" ht="21" customHeight="1" spans="1:23">
      <c r="A9" s="141" t="s">
        <v>71</v>
      </c>
      <c r="B9" s="141"/>
      <c r="C9" s="141"/>
      <c r="D9" s="141"/>
      <c r="E9" s="141"/>
      <c r="F9" s="141"/>
      <c r="G9" s="141"/>
      <c r="H9" s="23">
        <v>7043074.19</v>
      </c>
      <c r="I9" s="23">
        <v>7043074.19</v>
      </c>
      <c r="J9" s="23"/>
      <c r="K9" s="23"/>
      <c r="L9" s="23">
        <v>7043074.19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42" t="s">
        <v>71</v>
      </c>
      <c r="B10" s="21"/>
      <c r="C10" s="21"/>
      <c r="D10" s="21"/>
      <c r="E10" s="21"/>
      <c r="F10" s="21"/>
      <c r="G10" s="21"/>
      <c r="H10" s="23">
        <v>7043074.19</v>
      </c>
      <c r="I10" s="23">
        <v>7043074.19</v>
      </c>
      <c r="J10" s="23"/>
      <c r="K10" s="23"/>
      <c r="L10" s="23">
        <v>7043074.19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5"/>
      <c r="B11" s="21" t="s">
        <v>207</v>
      </c>
      <c r="C11" s="21" t="s">
        <v>208</v>
      </c>
      <c r="D11" s="21" t="s">
        <v>89</v>
      </c>
      <c r="E11" s="21" t="s">
        <v>90</v>
      </c>
      <c r="F11" s="21" t="s">
        <v>209</v>
      </c>
      <c r="G11" s="21" t="s">
        <v>210</v>
      </c>
      <c r="H11" s="23">
        <v>1025052</v>
      </c>
      <c r="I11" s="23">
        <v>1025052</v>
      </c>
      <c r="J11" s="23"/>
      <c r="K11" s="23"/>
      <c r="L11" s="23">
        <v>1025052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5"/>
      <c r="B12" s="21" t="s">
        <v>211</v>
      </c>
      <c r="C12" s="21" t="s">
        <v>212</v>
      </c>
      <c r="D12" s="21" t="s">
        <v>89</v>
      </c>
      <c r="E12" s="21" t="s">
        <v>90</v>
      </c>
      <c r="F12" s="21" t="s">
        <v>209</v>
      </c>
      <c r="G12" s="21" t="s">
        <v>210</v>
      </c>
      <c r="H12" s="23">
        <v>400536</v>
      </c>
      <c r="I12" s="23">
        <v>400536</v>
      </c>
      <c r="J12" s="23"/>
      <c r="K12" s="23"/>
      <c r="L12" s="23">
        <v>400536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5"/>
      <c r="B13" s="21" t="s">
        <v>207</v>
      </c>
      <c r="C13" s="21" t="s">
        <v>208</v>
      </c>
      <c r="D13" s="21" t="s">
        <v>89</v>
      </c>
      <c r="E13" s="21" t="s">
        <v>90</v>
      </c>
      <c r="F13" s="21" t="s">
        <v>213</v>
      </c>
      <c r="G13" s="21" t="s">
        <v>214</v>
      </c>
      <c r="H13" s="23">
        <v>1469844</v>
      </c>
      <c r="I13" s="23">
        <v>1469844</v>
      </c>
      <c r="J13" s="23"/>
      <c r="K13" s="23"/>
      <c r="L13" s="23">
        <v>1469844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5"/>
      <c r="B14" s="21" t="s">
        <v>211</v>
      </c>
      <c r="C14" s="21" t="s">
        <v>212</v>
      </c>
      <c r="D14" s="21" t="s">
        <v>89</v>
      </c>
      <c r="E14" s="21" t="s">
        <v>90</v>
      </c>
      <c r="F14" s="21" t="s">
        <v>213</v>
      </c>
      <c r="G14" s="21" t="s">
        <v>214</v>
      </c>
      <c r="H14" s="23">
        <v>92760</v>
      </c>
      <c r="I14" s="23">
        <v>92760</v>
      </c>
      <c r="J14" s="23"/>
      <c r="K14" s="23"/>
      <c r="L14" s="23">
        <v>92760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5"/>
      <c r="B15" s="21" t="s">
        <v>215</v>
      </c>
      <c r="C15" s="21" t="s">
        <v>216</v>
      </c>
      <c r="D15" s="21" t="s">
        <v>89</v>
      </c>
      <c r="E15" s="21" t="s">
        <v>90</v>
      </c>
      <c r="F15" s="21" t="s">
        <v>217</v>
      </c>
      <c r="G15" s="21" t="s">
        <v>218</v>
      </c>
      <c r="H15" s="23">
        <v>478020</v>
      </c>
      <c r="I15" s="23">
        <v>478020</v>
      </c>
      <c r="J15" s="23"/>
      <c r="K15" s="23"/>
      <c r="L15" s="23">
        <v>478020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5"/>
      <c r="B16" s="21" t="s">
        <v>207</v>
      </c>
      <c r="C16" s="21" t="s">
        <v>208</v>
      </c>
      <c r="D16" s="21" t="s">
        <v>89</v>
      </c>
      <c r="E16" s="21" t="s">
        <v>90</v>
      </c>
      <c r="F16" s="21" t="s">
        <v>217</v>
      </c>
      <c r="G16" s="21" t="s">
        <v>218</v>
      </c>
      <c r="H16" s="23">
        <v>85421</v>
      </c>
      <c r="I16" s="23">
        <v>85421</v>
      </c>
      <c r="J16" s="23"/>
      <c r="K16" s="23"/>
      <c r="L16" s="23">
        <v>85421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5"/>
      <c r="B17" s="21" t="s">
        <v>211</v>
      </c>
      <c r="C17" s="21" t="s">
        <v>212</v>
      </c>
      <c r="D17" s="21" t="s">
        <v>89</v>
      </c>
      <c r="E17" s="21" t="s">
        <v>90</v>
      </c>
      <c r="F17" s="21" t="s">
        <v>219</v>
      </c>
      <c r="G17" s="21" t="s">
        <v>220</v>
      </c>
      <c r="H17" s="23">
        <v>330744</v>
      </c>
      <c r="I17" s="23">
        <v>330744</v>
      </c>
      <c r="J17" s="23"/>
      <c r="K17" s="23"/>
      <c r="L17" s="23">
        <v>330744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5"/>
      <c r="B18" s="21" t="s">
        <v>211</v>
      </c>
      <c r="C18" s="21" t="s">
        <v>212</v>
      </c>
      <c r="D18" s="21" t="s">
        <v>89</v>
      </c>
      <c r="E18" s="21" t="s">
        <v>90</v>
      </c>
      <c r="F18" s="21" t="s">
        <v>219</v>
      </c>
      <c r="G18" s="21" t="s">
        <v>220</v>
      </c>
      <c r="H18" s="23">
        <v>150000</v>
      </c>
      <c r="I18" s="23">
        <v>150000</v>
      </c>
      <c r="J18" s="23"/>
      <c r="K18" s="23"/>
      <c r="L18" s="23">
        <v>150000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5"/>
      <c r="B19" s="21" t="s">
        <v>221</v>
      </c>
      <c r="C19" s="21" t="s">
        <v>222</v>
      </c>
      <c r="D19" s="21" t="s">
        <v>89</v>
      </c>
      <c r="E19" s="21" t="s">
        <v>90</v>
      </c>
      <c r="F19" s="21" t="s">
        <v>219</v>
      </c>
      <c r="G19" s="21" t="s">
        <v>220</v>
      </c>
      <c r="H19" s="23">
        <v>216000</v>
      </c>
      <c r="I19" s="23">
        <v>216000</v>
      </c>
      <c r="J19" s="23"/>
      <c r="K19" s="23"/>
      <c r="L19" s="23">
        <v>216000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5"/>
      <c r="B20" s="21" t="s">
        <v>223</v>
      </c>
      <c r="C20" s="21" t="s">
        <v>224</v>
      </c>
      <c r="D20" s="21" t="s">
        <v>97</v>
      </c>
      <c r="E20" s="21" t="s">
        <v>98</v>
      </c>
      <c r="F20" s="21" t="s">
        <v>225</v>
      </c>
      <c r="G20" s="21" t="s">
        <v>226</v>
      </c>
      <c r="H20" s="23">
        <v>599436.32</v>
      </c>
      <c r="I20" s="23">
        <v>599436.32</v>
      </c>
      <c r="J20" s="23"/>
      <c r="K20" s="23"/>
      <c r="L20" s="23">
        <v>599436.32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5"/>
      <c r="B21" s="21" t="s">
        <v>223</v>
      </c>
      <c r="C21" s="21" t="s">
        <v>224</v>
      </c>
      <c r="D21" s="21" t="s">
        <v>227</v>
      </c>
      <c r="E21" s="21" t="s">
        <v>228</v>
      </c>
      <c r="F21" s="21" t="s">
        <v>229</v>
      </c>
      <c r="G21" s="21" t="s">
        <v>230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5"/>
      <c r="B22" s="21" t="s">
        <v>223</v>
      </c>
      <c r="C22" s="21" t="s">
        <v>224</v>
      </c>
      <c r="D22" s="21" t="s">
        <v>116</v>
      </c>
      <c r="E22" s="21" t="s">
        <v>117</v>
      </c>
      <c r="F22" s="21" t="s">
        <v>231</v>
      </c>
      <c r="G22" s="21" t="s">
        <v>232</v>
      </c>
      <c r="H22" s="23">
        <v>69156.84</v>
      </c>
      <c r="I22" s="23">
        <v>69156.84</v>
      </c>
      <c r="J22" s="23"/>
      <c r="K22" s="23"/>
      <c r="L22" s="23">
        <v>69156.84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5"/>
      <c r="B23" s="21" t="s">
        <v>223</v>
      </c>
      <c r="C23" s="21" t="s">
        <v>224</v>
      </c>
      <c r="D23" s="21" t="s">
        <v>114</v>
      </c>
      <c r="E23" s="21" t="s">
        <v>115</v>
      </c>
      <c r="F23" s="21" t="s">
        <v>231</v>
      </c>
      <c r="G23" s="21" t="s">
        <v>232</v>
      </c>
      <c r="H23" s="23">
        <v>162903.61</v>
      </c>
      <c r="I23" s="23">
        <v>162903.61</v>
      </c>
      <c r="J23" s="23"/>
      <c r="K23" s="23"/>
      <c r="L23" s="23">
        <v>162903.61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5"/>
      <c r="B24" s="21" t="s">
        <v>223</v>
      </c>
      <c r="C24" s="21" t="s">
        <v>224</v>
      </c>
      <c r="D24" s="21" t="s">
        <v>118</v>
      </c>
      <c r="E24" s="21" t="s">
        <v>119</v>
      </c>
      <c r="F24" s="21" t="s">
        <v>233</v>
      </c>
      <c r="G24" s="21" t="s">
        <v>234</v>
      </c>
      <c r="H24" s="23">
        <v>34320</v>
      </c>
      <c r="I24" s="23">
        <v>34320</v>
      </c>
      <c r="J24" s="23"/>
      <c r="K24" s="23"/>
      <c r="L24" s="23">
        <v>34320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5"/>
      <c r="B25" s="21" t="s">
        <v>223</v>
      </c>
      <c r="C25" s="21" t="s">
        <v>224</v>
      </c>
      <c r="D25" s="21" t="s">
        <v>118</v>
      </c>
      <c r="E25" s="21" t="s">
        <v>119</v>
      </c>
      <c r="F25" s="21" t="s">
        <v>233</v>
      </c>
      <c r="G25" s="21" t="s">
        <v>234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5"/>
      <c r="B26" s="21" t="s">
        <v>223</v>
      </c>
      <c r="C26" s="21" t="s">
        <v>224</v>
      </c>
      <c r="D26" s="21" t="s">
        <v>109</v>
      </c>
      <c r="E26" s="21" t="s">
        <v>108</v>
      </c>
      <c r="F26" s="21" t="s">
        <v>235</v>
      </c>
      <c r="G26" s="21" t="s">
        <v>236</v>
      </c>
      <c r="H26" s="23">
        <v>11800.99</v>
      </c>
      <c r="I26" s="23">
        <v>11800.99</v>
      </c>
      <c r="J26" s="23"/>
      <c r="K26" s="23"/>
      <c r="L26" s="23">
        <v>11800.99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5"/>
      <c r="B27" s="21" t="s">
        <v>223</v>
      </c>
      <c r="C27" s="21" t="s">
        <v>224</v>
      </c>
      <c r="D27" s="21" t="s">
        <v>120</v>
      </c>
      <c r="E27" s="21" t="s">
        <v>121</v>
      </c>
      <c r="F27" s="21" t="s">
        <v>235</v>
      </c>
      <c r="G27" s="21" t="s">
        <v>236</v>
      </c>
      <c r="H27" s="23">
        <v>8208</v>
      </c>
      <c r="I27" s="23">
        <v>8208</v>
      </c>
      <c r="J27" s="23"/>
      <c r="K27" s="23"/>
      <c r="L27" s="23">
        <v>8208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5"/>
      <c r="B28" s="21" t="s">
        <v>223</v>
      </c>
      <c r="C28" s="21" t="s">
        <v>224</v>
      </c>
      <c r="D28" s="21" t="s">
        <v>120</v>
      </c>
      <c r="E28" s="21" t="s">
        <v>121</v>
      </c>
      <c r="F28" s="21" t="s">
        <v>235</v>
      </c>
      <c r="G28" s="21" t="s">
        <v>236</v>
      </c>
      <c r="H28" s="23">
        <v>5544</v>
      </c>
      <c r="I28" s="23">
        <v>5544</v>
      </c>
      <c r="J28" s="23"/>
      <c r="K28" s="23"/>
      <c r="L28" s="23">
        <v>5544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5"/>
      <c r="B29" s="21" t="s">
        <v>223</v>
      </c>
      <c r="C29" s="21" t="s">
        <v>224</v>
      </c>
      <c r="D29" s="21" t="s">
        <v>120</v>
      </c>
      <c r="E29" s="21" t="s">
        <v>121</v>
      </c>
      <c r="F29" s="21" t="s">
        <v>235</v>
      </c>
      <c r="G29" s="21" t="s">
        <v>236</v>
      </c>
      <c r="H29" s="23">
        <v>6536.91</v>
      </c>
      <c r="I29" s="23">
        <v>6536.91</v>
      </c>
      <c r="J29" s="23"/>
      <c r="K29" s="23"/>
      <c r="L29" s="23">
        <v>6536.91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5"/>
      <c r="B30" s="21" t="s">
        <v>237</v>
      </c>
      <c r="C30" s="21" t="s">
        <v>127</v>
      </c>
      <c r="D30" s="21" t="s">
        <v>126</v>
      </c>
      <c r="E30" s="21" t="s">
        <v>127</v>
      </c>
      <c r="F30" s="21" t="s">
        <v>238</v>
      </c>
      <c r="G30" s="21" t="s">
        <v>127</v>
      </c>
      <c r="H30" s="23">
        <v>449577.24</v>
      </c>
      <c r="I30" s="23">
        <v>449577.24</v>
      </c>
      <c r="J30" s="23"/>
      <c r="K30" s="23"/>
      <c r="L30" s="23">
        <v>449577.24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5"/>
      <c r="B31" s="21" t="s">
        <v>239</v>
      </c>
      <c r="C31" s="21" t="s">
        <v>240</v>
      </c>
      <c r="D31" s="21" t="s">
        <v>89</v>
      </c>
      <c r="E31" s="21" t="s">
        <v>90</v>
      </c>
      <c r="F31" s="21" t="s">
        <v>241</v>
      </c>
      <c r="G31" s="21" t="s">
        <v>242</v>
      </c>
      <c r="H31" s="23">
        <v>159480</v>
      </c>
      <c r="I31" s="23">
        <v>159480</v>
      </c>
      <c r="J31" s="23"/>
      <c r="K31" s="23"/>
      <c r="L31" s="23">
        <v>159480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5"/>
      <c r="B32" s="21" t="s">
        <v>243</v>
      </c>
      <c r="C32" s="21" t="s">
        <v>242</v>
      </c>
      <c r="D32" s="21" t="s">
        <v>89</v>
      </c>
      <c r="E32" s="21" t="s">
        <v>90</v>
      </c>
      <c r="F32" s="21" t="s">
        <v>213</v>
      </c>
      <c r="G32" s="21" t="s">
        <v>214</v>
      </c>
      <c r="H32" s="23">
        <v>17040</v>
      </c>
      <c r="I32" s="23">
        <v>17040</v>
      </c>
      <c r="J32" s="23"/>
      <c r="K32" s="23"/>
      <c r="L32" s="23">
        <v>17040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5"/>
      <c r="B33" s="21" t="s">
        <v>239</v>
      </c>
      <c r="C33" s="21" t="s">
        <v>240</v>
      </c>
      <c r="D33" s="21" t="s">
        <v>89</v>
      </c>
      <c r="E33" s="21" t="s">
        <v>90</v>
      </c>
      <c r="F33" s="21" t="s">
        <v>241</v>
      </c>
      <c r="G33" s="21" t="s">
        <v>242</v>
      </c>
      <c r="H33" s="23">
        <v>66960</v>
      </c>
      <c r="I33" s="23">
        <v>66960</v>
      </c>
      <c r="J33" s="23"/>
      <c r="K33" s="23"/>
      <c r="L33" s="23">
        <v>66960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5"/>
      <c r="B34" s="21" t="s">
        <v>244</v>
      </c>
      <c r="C34" s="21" t="s">
        <v>245</v>
      </c>
      <c r="D34" s="21" t="s">
        <v>89</v>
      </c>
      <c r="E34" s="21" t="s">
        <v>90</v>
      </c>
      <c r="F34" s="21" t="s">
        <v>246</v>
      </c>
      <c r="G34" s="21" t="s">
        <v>247</v>
      </c>
      <c r="H34" s="23">
        <v>221400</v>
      </c>
      <c r="I34" s="23">
        <v>221400</v>
      </c>
      <c r="J34" s="23"/>
      <c r="K34" s="23"/>
      <c r="L34" s="23">
        <v>221400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5"/>
      <c r="B35" s="21" t="s">
        <v>248</v>
      </c>
      <c r="C35" s="21" t="s">
        <v>249</v>
      </c>
      <c r="D35" s="21" t="s">
        <v>95</v>
      </c>
      <c r="E35" s="21" t="s">
        <v>96</v>
      </c>
      <c r="F35" s="21" t="s">
        <v>250</v>
      </c>
      <c r="G35" s="21" t="s">
        <v>251</v>
      </c>
      <c r="H35" s="23">
        <v>8800</v>
      </c>
      <c r="I35" s="23">
        <v>8800</v>
      </c>
      <c r="J35" s="23"/>
      <c r="K35" s="23"/>
      <c r="L35" s="23">
        <v>8800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5"/>
      <c r="B36" s="21" t="s">
        <v>252</v>
      </c>
      <c r="C36" s="21" t="s">
        <v>253</v>
      </c>
      <c r="D36" s="21" t="s">
        <v>89</v>
      </c>
      <c r="E36" s="21" t="s">
        <v>90</v>
      </c>
      <c r="F36" s="21" t="s">
        <v>254</v>
      </c>
      <c r="G36" s="21" t="s">
        <v>253</v>
      </c>
      <c r="H36" s="23">
        <v>28511.76</v>
      </c>
      <c r="I36" s="23">
        <v>28511.76</v>
      </c>
      <c r="J36" s="23"/>
      <c r="K36" s="23"/>
      <c r="L36" s="23">
        <v>28511.76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5"/>
      <c r="B37" s="21" t="s">
        <v>255</v>
      </c>
      <c r="C37" s="21" t="s">
        <v>256</v>
      </c>
      <c r="D37" s="21" t="s">
        <v>89</v>
      </c>
      <c r="E37" s="21" t="s">
        <v>90</v>
      </c>
      <c r="F37" s="21" t="s">
        <v>257</v>
      </c>
      <c r="G37" s="21" t="s">
        <v>256</v>
      </c>
      <c r="H37" s="23">
        <v>119000</v>
      </c>
      <c r="I37" s="23">
        <v>119000</v>
      </c>
      <c r="J37" s="23"/>
      <c r="K37" s="23"/>
      <c r="L37" s="23">
        <v>119000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5"/>
      <c r="B38" s="21" t="s">
        <v>258</v>
      </c>
      <c r="C38" s="21" t="s">
        <v>259</v>
      </c>
      <c r="D38" s="21" t="s">
        <v>89</v>
      </c>
      <c r="E38" s="21" t="s">
        <v>90</v>
      </c>
      <c r="F38" s="21" t="s">
        <v>260</v>
      </c>
      <c r="G38" s="21" t="s">
        <v>261</v>
      </c>
      <c r="H38" s="23">
        <v>229800</v>
      </c>
      <c r="I38" s="23">
        <v>229800</v>
      </c>
      <c r="J38" s="23"/>
      <c r="K38" s="23"/>
      <c r="L38" s="23">
        <v>229800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5"/>
      <c r="B39" s="21" t="s">
        <v>262</v>
      </c>
      <c r="C39" s="21" t="s">
        <v>263</v>
      </c>
      <c r="D39" s="21" t="s">
        <v>105</v>
      </c>
      <c r="E39" s="21" t="s">
        <v>106</v>
      </c>
      <c r="F39" s="21" t="s">
        <v>250</v>
      </c>
      <c r="G39" s="21" t="s">
        <v>251</v>
      </c>
      <c r="H39" s="23">
        <v>57121.52</v>
      </c>
      <c r="I39" s="23">
        <v>57121.52</v>
      </c>
      <c r="J39" s="23"/>
      <c r="K39" s="23"/>
      <c r="L39" s="23">
        <v>57121.52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5"/>
      <c r="B40" s="21" t="s">
        <v>264</v>
      </c>
      <c r="C40" s="21" t="s">
        <v>265</v>
      </c>
      <c r="D40" s="21" t="s">
        <v>95</v>
      </c>
      <c r="E40" s="21" t="s">
        <v>96</v>
      </c>
      <c r="F40" s="21" t="s">
        <v>266</v>
      </c>
      <c r="G40" s="21" t="s">
        <v>267</v>
      </c>
      <c r="H40" s="23">
        <v>504000</v>
      </c>
      <c r="I40" s="23">
        <v>504000</v>
      </c>
      <c r="J40" s="23"/>
      <c r="K40" s="23"/>
      <c r="L40" s="23">
        <v>504000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5"/>
      <c r="B41" s="21" t="s">
        <v>268</v>
      </c>
      <c r="C41" s="21" t="s">
        <v>269</v>
      </c>
      <c r="D41" s="21" t="s">
        <v>89</v>
      </c>
      <c r="E41" s="21" t="s">
        <v>90</v>
      </c>
      <c r="F41" s="21" t="s">
        <v>270</v>
      </c>
      <c r="G41" s="21" t="s">
        <v>271</v>
      </c>
      <c r="H41" s="23">
        <v>21600</v>
      </c>
      <c r="I41" s="23">
        <v>21600</v>
      </c>
      <c r="J41" s="23"/>
      <c r="K41" s="23"/>
      <c r="L41" s="23">
        <v>21600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5"/>
      <c r="B42" s="21" t="s">
        <v>272</v>
      </c>
      <c r="C42" s="21" t="s">
        <v>273</v>
      </c>
      <c r="D42" s="21" t="s">
        <v>101</v>
      </c>
      <c r="E42" s="21" t="s">
        <v>102</v>
      </c>
      <c r="F42" s="21" t="s">
        <v>270</v>
      </c>
      <c r="G42" s="21" t="s">
        <v>271</v>
      </c>
      <c r="H42" s="23">
        <v>13500</v>
      </c>
      <c r="I42" s="23">
        <v>13500</v>
      </c>
      <c r="J42" s="23"/>
      <c r="K42" s="23"/>
      <c r="L42" s="23">
        <v>13500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35" t="s">
        <v>128</v>
      </c>
      <c r="B43" s="143"/>
      <c r="C43" s="143"/>
      <c r="D43" s="143"/>
      <c r="E43" s="143"/>
      <c r="F43" s="143"/>
      <c r="G43" s="144"/>
      <c r="H43" s="23">
        <v>7043074.19</v>
      </c>
      <c r="I43" s="23">
        <v>7043074.19</v>
      </c>
      <c r="J43" s="23"/>
      <c r="K43" s="23"/>
      <c r="L43" s="23">
        <v>7043074.19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</sheetData>
  <mergeCells count="30">
    <mergeCell ref="A2:W2"/>
    <mergeCell ref="A3:G3"/>
    <mergeCell ref="H4:W4"/>
    <mergeCell ref="I5:M5"/>
    <mergeCell ref="N5:P5"/>
    <mergeCell ref="R5:W5"/>
    <mergeCell ref="A43:G43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0"/>
  <sheetViews>
    <sheetView showZeros="0" workbookViewId="0">
      <selection activeCell="A15" sqref="$A15:$XFD15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40" t="s">
        <v>274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"单位名称："&amp;"双江拉祜族佤族布朗族傣族自治县人民政府"</f>
        <v>单位名称：双江拉祜族佤族布朗族傣族自治县人民政府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40" t="s">
        <v>177</v>
      </c>
    </row>
    <row r="4" ht="18.75" customHeight="1" spans="1:23">
      <c r="A4" s="10" t="s">
        <v>275</v>
      </c>
      <c r="B4" s="11" t="s">
        <v>191</v>
      </c>
      <c r="C4" s="10" t="s">
        <v>192</v>
      </c>
      <c r="D4" s="10" t="s">
        <v>276</v>
      </c>
      <c r="E4" s="11" t="s">
        <v>193</v>
      </c>
      <c r="F4" s="11" t="s">
        <v>194</v>
      </c>
      <c r="G4" s="11" t="s">
        <v>277</v>
      </c>
      <c r="H4" s="11" t="s">
        <v>278</v>
      </c>
      <c r="I4" s="31" t="s">
        <v>56</v>
      </c>
      <c r="J4" s="12" t="s">
        <v>279</v>
      </c>
      <c r="K4" s="13"/>
      <c r="L4" s="13"/>
      <c r="M4" s="14"/>
      <c r="N4" s="12" t="s">
        <v>199</v>
      </c>
      <c r="O4" s="13"/>
      <c r="P4" s="14"/>
      <c r="Q4" s="11" t="s">
        <v>62</v>
      </c>
      <c r="R4" s="12" t="s">
        <v>79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31" t="s">
        <v>59</v>
      </c>
      <c r="K5" s="132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205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33" t="s">
        <v>58</v>
      </c>
      <c r="K6" s="102"/>
      <c r="L6" s="32"/>
      <c r="M6" s="32"/>
      <c r="N6" s="32"/>
      <c r="O6" s="32"/>
      <c r="P6" s="32"/>
      <c r="Q6" s="32"/>
      <c r="R6" s="32"/>
      <c r="S6" s="134"/>
      <c r="T6" s="134"/>
      <c r="U6" s="134"/>
      <c r="V6" s="134"/>
      <c r="W6" s="134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7" t="s">
        <v>58</v>
      </c>
      <c r="K7" s="47" t="s">
        <v>280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29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29">
        <v>7</v>
      </c>
      <c r="H8" s="129">
        <v>8</v>
      </c>
      <c r="I8" s="129">
        <v>9</v>
      </c>
      <c r="J8" s="129">
        <v>10</v>
      </c>
      <c r="K8" s="129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>
        <v>19</v>
      </c>
      <c r="T8" s="129">
        <v>20</v>
      </c>
      <c r="U8" s="129">
        <v>21</v>
      </c>
      <c r="V8" s="129">
        <v>22</v>
      </c>
      <c r="W8" s="129">
        <v>23</v>
      </c>
    </row>
    <row r="9" ht="18.75" customHeight="1" spans="1:23">
      <c r="A9" s="21"/>
      <c r="B9" s="21"/>
      <c r="C9" s="21" t="s">
        <v>281</v>
      </c>
      <c r="D9" s="21"/>
      <c r="E9" s="21"/>
      <c r="F9" s="21"/>
      <c r="G9" s="21"/>
      <c r="H9" s="21"/>
      <c r="I9" s="23">
        <v>100000</v>
      </c>
      <c r="J9" s="23">
        <v>100000</v>
      </c>
      <c r="K9" s="23">
        <v>100000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30" t="s">
        <v>282</v>
      </c>
      <c r="B10" s="130" t="s">
        <v>283</v>
      </c>
      <c r="C10" s="21" t="s">
        <v>281</v>
      </c>
      <c r="D10" s="130" t="s">
        <v>71</v>
      </c>
      <c r="E10" s="130" t="s">
        <v>89</v>
      </c>
      <c r="F10" s="130" t="s">
        <v>90</v>
      </c>
      <c r="G10" s="130" t="s">
        <v>246</v>
      </c>
      <c r="H10" s="130" t="s">
        <v>247</v>
      </c>
      <c r="I10" s="23">
        <v>100000</v>
      </c>
      <c r="J10" s="23">
        <v>100000</v>
      </c>
      <c r="K10" s="23">
        <v>100000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5"/>
      <c r="C11" s="21" t="s">
        <v>284</v>
      </c>
      <c r="D11" s="25"/>
      <c r="E11" s="25"/>
      <c r="F11" s="25"/>
      <c r="G11" s="25"/>
      <c r="H11" s="25"/>
      <c r="I11" s="23">
        <v>200000</v>
      </c>
      <c r="J11" s="23">
        <v>200000</v>
      </c>
      <c r="K11" s="23">
        <v>200000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30" t="s">
        <v>285</v>
      </c>
      <c r="B12" s="130" t="s">
        <v>286</v>
      </c>
      <c r="C12" s="21" t="s">
        <v>284</v>
      </c>
      <c r="D12" s="130" t="s">
        <v>71</v>
      </c>
      <c r="E12" s="130" t="s">
        <v>89</v>
      </c>
      <c r="F12" s="130" t="s">
        <v>90</v>
      </c>
      <c r="G12" s="130" t="s">
        <v>287</v>
      </c>
      <c r="H12" s="130" t="s">
        <v>288</v>
      </c>
      <c r="I12" s="23">
        <v>200000</v>
      </c>
      <c r="J12" s="23">
        <v>200000</v>
      </c>
      <c r="K12" s="23">
        <v>200000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5"/>
      <c r="B13" s="25"/>
      <c r="C13" s="21" t="s">
        <v>289</v>
      </c>
      <c r="D13" s="25"/>
      <c r="E13" s="25"/>
      <c r="F13" s="25"/>
      <c r="G13" s="25"/>
      <c r="H13" s="25"/>
      <c r="I13" s="23">
        <v>500000</v>
      </c>
      <c r="J13" s="23">
        <v>500000</v>
      </c>
      <c r="K13" s="23">
        <v>500000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30" t="s">
        <v>290</v>
      </c>
      <c r="B14" s="130" t="s">
        <v>291</v>
      </c>
      <c r="C14" s="21" t="s">
        <v>289</v>
      </c>
      <c r="D14" s="130" t="s">
        <v>71</v>
      </c>
      <c r="E14" s="130" t="s">
        <v>89</v>
      </c>
      <c r="F14" s="130" t="s">
        <v>90</v>
      </c>
      <c r="G14" s="130" t="s">
        <v>292</v>
      </c>
      <c r="H14" s="130" t="s">
        <v>293</v>
      </c>
      <c r="I14" s="23">
        <v>500000</v>
      </c>
      <c r="J14" s="23">
        <v>500000</v>
      </c>
      <c r="K14" s="23">
        <v>500000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5"/>
      <c r="B15" s="25"/>
      <c r="C15" s="21" t="s">
        <v>294</v>
      </c>
      <c r="D15" s="25"/>
      <c r="E15" s="25"/>
      <c r="F15" s="25"/>
      <c r="G15" s="25"/>
      <c r="H15" s="25"/>
      <c r="I15" s="23">
        <v>1800000</v>
      </c>
      <c r="J15" s="23">
        <v>1800000</v>
      </c>
      <c r="K15" s="23">
        <v>1800000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30" t="s">
        <v>285</v>
      </c>
      <c r="B16" s="130" t="s">
        <v>295</v>
      </c>
      <c r="C16" s="21" t="s">
        <v>294</v>
      </c>
      <c r="D16" s="130" t="s">
        <v>71</v>
      </c>
      <c r="E16" s="130" t="s">
        <v>89</v>
      </c>
      <c r="F16" s="130" t="s">
        <v>90</v>
      </c>
      <c r="G16" s="130" t="s">
        <v>246</v>
      </c>
      <c r="H16" s="130" t="s">
        <v>247</v>
      </c>
      <c r="I16" s="23">
        <v>719000</v>
      </c>
      <c r="J16" s="23">
        <v>719000</v>
      </c>
      <c r="K16" s="23">
        <v>719000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30" t="s">
        <v>285</v>
      </c>
      <c r="B17" s="130" t="s">
        <v>295</v>
      </c>
      <c r="C17" s="21" t="s">
        <v>294</v>
      </c>
      <c r="D17" s="130" t="s">
        <v>71</v>
      </c>
      <c r="E17" s="130" t="s">
        <v>89</v>
      </c>
      <c r="F17" s="130" t="s">
        <v>90</v>
      </c>
      <c r="G17" s="130" t="s">
        <v>296</v>
      </c>
      <c r="H17" s="130" t="s">
        <v>297</v>
      </c>
      <c r="I17" s="23">
        <v>250000</v>
      </c>
      <c r="J17" s="23">
        <v>250000</v>
      </c>
      <c r="K17" s="23">
        <v>250000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30" t="s">
        <v>285</v>
      </c>
      <c r="B18" s="130" t="s">
        <v>295</v>
      </c>
      <c r="C18" s="21" t="s">
        <v>294</v>
      </c>
      <c r="D18" s="130" t="s">
        <v>71</v>
      </c>
      <c r="E18" s="130" t="s">
        <v>89</v>
      </c>
      <c r="F18" s="130" t="s">
        <v>90</v>
      </c>
      <c r="G18" s="130" t="s">
        <v>298</v>
      </c>
      <c r="H18" s="130" t="s">
        <v>182</v>
      </c>
      <c r="I18" s="23">
        <v>350000</v>
      </c>
      <c r="J18" s="23">
        <v>350000</v>
      </c>
      <c r="K18" s="23">
        <v>350000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30" t="s">
        <v>285</v>
      </c>
      <c r="B19" s="130" t="s">
        <v>295</v>
      </c>
      <c r="C19" s="21" t="s">
        <v>294</v>
      </c>
      <c r="D19" s="130" t="s">
        <v>71</v>
      </c>
      <c r="E19" s="130" t="s">
        <v>89</v>
      </c>
      <c r="F19" s="130" t="s">
        <v>90</v>
      </c>
      <c r="G19" s="130" t="s">
        <v>257</v>
      </c>
      <c r="H19" s="130" t="s">
        <v>256</v>
      </c>
      <c r="I19" s="23">
        <v>481000</v>
      </c>
      <c r="J19" s="23">
        <v>481000</v>
      </c>
      <c r="K19" s="23">
        <v>481000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35" t="s">
        <v>128</v>
      </c>
      <c r="B20" s="36"/>
      <c r="C20" s="36"/>
      <c r="D20" s="36"/>
      <c r="E20" s="36"/>
      <c r="F20" s="36"/>
      <c r="G20" s="36"/>
      <c r="H20" s="37"/>
      <c r="I20" s="23">
        <v>2600000</v>
      </c>
      <c r="J20" s="23">
        <v>2600000</v>
      </c>
      <c r="K20" s="23">
        <v>2600000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</sheetData>
  <mergeCells count="28">
    <mergeCell ref="A2:W2"/>
    <mergeCell ref="A3:H3"/>
    <mergeCell ref="J4:M4"/>
    <mergeCell ref="N4:P4"/>
    <mergeCell ref="R4:W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7"/>
  <sheetViews>
    <sheetView showZeros="0" workbookViewId="0">
      <selection activeCell="B8" sqref="B8:B12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94" t="s">
        <v>299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8"/>
      <c r="G2" s="6"/>
      <c r="H2" s="58"/>
      <c r="I2" s="58"/>
      <c r="J2" s="6"/>
    </row>
    <row r="3" ht="18.75" customHeight="1" spans="1:8">
      <c r="A3" s="7" t="str">
        <f>"单位名称："&amp;"双江拉祜族佤族布朗族傣族自治县人民政府"</f>
        <v>单位名称：双江拉祜族佤族布朗族傣族自治县人民政府</v>
      </c>
      <c r="B3" s="3"/>
      <c r="C3" s="3"/>
      <c r="D3" s="3"/>
      <c r="E3" s="3"/>
      <c r="F3" s="59"/>
      <c r="G3" s="3"/>
      <c r="H3" s="59"/>
    </row>
    <row r="4" ht="18.75" customHeight="1" spans="1:10">
      <c r="A4" s="47" t="s">
        <v>300</v>
      </c>
      <c r="B4" s="47" t="s">
        <v>301</v>
      </c>
      <c r="C4" s="47" t="s">
        <v>302</v>
      </c>
      <c r="D4" s="47" t="s">
        <v>303</v>
      </c>
      <c r="E4" s="47" t="s">
        <v>304</v>
      </c>
      <c r="F4" s="60" t="s">
        <v>305</v>
      </c>
      <c r="G4" s="47" t="s">
        <v>306</v>
      </c>
      <c r="H4" s="60" t="s">
        <v>307</v>
      </c>
      <c r="I4" s="60" t="s">
        <v>308</v>
      </c>
      <c r="J4" s="47" t="s">
        <v>309</v>
      </c>
    </row>
    <row r="5" ht="18.75" customHeight="1" spans="1:10">
      <c r="A5" s="126">
        <v>1</v>
      </c>
      <c r="B5" s="126">
        <v>2</v>
      </c>
      <c r="C5" s="126">
        <v>3</v>
      </c>
      <c r="D5" s="126">
        <v>4</v>
      </c>
      <c r="E5" s="126">
        <v>5</v>
      </c>
      <c r="F5" s="126">
        <v>6</v>
      </c>
      <c r="G5" s="126">
        <v>7</v>
      </c>
      <c r="H5" s="126">
        <v>8</v>
      </c>
      <c r="I5" s="126">
        <v>9</v>
      </c>
      <c r="J5" s="126">
        <v>10</v>
      </c>
    </row>
    <row r="6" ht="18.75" customHeight="1" spans="1:10">
      <c r="A6" s="34" t="s">
        <v>71</v>
      </c>
      <c r="B6" s="61"/>
      <c r="C6" s="61"/>
      <c r="D6" s="61"/>
      <c r="E6" s="62"/>
      <c r="F6" s="63"/>
      <c r="G6" s="62"/>
      <c r="H6" s="63"/>
      <c r="I6" s="63"/>
      <c r="J6" s="62"/>
    </row>
    <row r="7" ht="18.75" customHeight="1" spans="1:10">
      <c r="A7" s="127" t="s">
        <v>71</v>
      </c>
      <c r="B7" s="21"/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23" t="s">
        <v>289</v>
      </c>
      <c r="B8" s="21" t="s">
        <v>310</v>
      </c>
      <c r="C8" s="21" t="s">
        <v>311</v>
      </c>
      <c r="D8" s="21" t="s">
        <v>312</v>
      </c>
      <c r="E8" s="34" t="s">
        <v>313</v>
      </c>
      <c r="F8" s="21" t="s">
        <v>314</v>
      </c>
      <c r="G8" s="34" t="s">
        <v>315</v>
      </c>
      <c r="H8" s="21" t="s">
        <v>316</v>
      </c>
      <c r="I8" s="21" t="s">
        <v>317</v>
      </c>
      <c r="J8" s="34" t="s">
        <v>310</v>
      </c>
    </row>
    <row r="9" ht="18.75" customHeight="1" spans="1:10">
      <c r="A9" s="223" t="s">
        <v>289</v>
      </c>
      <c r="B9" s="21" t="s">
        <v>310</v>
      </c>
      <c r="C9" s="21" t="s">
        <v>311</v>
      </c>
      <c r="D9" s="21" t="s">
        <v>318</v>
      </c>
      <c r="E9" s="34" t="s">
        <v>319</v>
      </c>
      <c r="F9" s="21" t="s">
        <v>314</v>
      </c>
      <c r="G9" s="34" t="s">
        <v>315</v>
      </c>
      <c r="H9" s="21" t="s">
        <v>316</v>
      </c>
      <c r="I9" s="21" t="s">
        <v>317</v>
      </c>
      <c r="J9" s="34" t="s">
        <v>310</v>
      </c>
    </row>
    <row r="10" ht="18.75" customHeight="1" spans="1:10">
      <c r="A10" s="223" t="s">
        <v>289</v>
      </c>
      <c r="B10" s="21" t="s">
        <v>310</v>
      </c>
      <c r="C10" s="21" t="s">
        <v>311</v>
      </c>
      <c r="D10" s="21" t="s">
        <v>320</v>
      </c>
      <c r="E10" s="34" t="s">
        <v>321</v>
      </c>
      <c r="F10" s="21" t="s">
        <v>322</v>
      </c>
      <c r="G10" s="34" t="s">
        <v>323</v>
      </c>
      <c r="H10" s="21" t="s">
        <v>316</v>
      </c>
      <c r="I10" s="21" t="s">
        <v>324</v>
      </c>
      <c r="J10" s="34" t="s">
        <v>310</v>
      </c>
    </row>
    <row r="11" ht="18.75" customHeight="1" spans="1:10">
      <c r="A11" s="223" t="s">
        <v>289</v>
      </c>
      <c r="B11" s="21" t="s">
        <v>310</v>
      </c>
      <c r="C11" s="21" t="s">
        <v>325</v>
      </c>
      <c r="D11" s="21" t="s">
        <v>326</v>
      </c>
      <c r="E11" s="34" t="s">
        <v>327</v>
      </c>
      <c r="F11" s="21" t="s">
        <v>322</v>
      </c>
      <c r="G11" s="34" t="s">
        <v>327</v>
      </c>
      <c r="H11" s="21" t="s">
        <v>316</v>
      </c>
      <c r="I11" s="21" t="s">
        <v>324</v>
      </c>
      <c r="J11" s="34" t="s">
        <v>310</v>
      </c>
    </row>
    <row r="12" ht="18.75" customHeight="1" spans="1:10">
      <c r="A12" s="223" t="s">
        <v>289</v>
      </c>
      <c r="B12" s="21" t="s">
        <v>310</v>
      </c>
      <c r="C12" s="21" t="s">
        <v>328</v>
      </c>
      <c r="D12" s="21" t="s">
        <v>329</v>
      </c>
      <c r="E12" s="34" t="s">
        <v>330</v>
      </c>
      <c r="F12" s="21" t="s">
        <v>314</v>
      </c>
      <c r="G12" s="34" t="s">
        <v>315</v>
      </c>
      <c r="H12" s="21" t="s">
        <v>316</v>
      </c>
      <c r="I12" s="21" t="s">
        <v>317</v>
      </c>
      <c r="J12" s="34" t="s">
        <v>310</v>
      </c>
    </row>
    <row r="13" ht="18.75" customHeight="1" spans="1:10">
      <c r="A13" s="223" t="s">
        <v>284</v>
      </c>
      <c r="B13" s="21" t="s">
        <v>331</v>
      </c>
      <c r="C13" s="21" t="s">
        <v>311</v>
      </c>
      <c r="D13" s="21" t="s">
        <v>312</v>
      </c>
      <c r="E13" s="34" t="s">
        <v>332</v>
      </c>
      <c r="F13" s="21" t="s">
        <v>314</v>
      </c>
      <c r="G13" s="34" t="s">
        <v>315</v>
      </c>
      <c r="H13" s="21" t="s">
        <v>316</v>
      </c>
      <c r="I13" s="21" t="s">
        <v>317</v>
      </c>
      <c r="J13" s="34" t="s">
        <v>331</v>
      </c>
    </row>
    <row r="14" ht="18.75" customHeight="1" spans="1:10">
      <c r="A14" s="223" t="s">
        <v>284</v>
      </c>
      <c r="B14" s="21" t="s">
        <v>331</v>
      </c>
      <c r="C14" s="21" t="s">
        <v>311</v>
      </c>
      <c r="D14" s="21" t="s">
        <v>318</v>
      </c>
      <c r="E14" s="34" t="s">
        <v>333</v>
      </c>
      <c r="F14" s="21" t="s">
        <v>322</v>
      </c>
      <c r="G14" s="34" t="s">
        <v>334</v>
      </c>
      <c r="H14" s="21" t="s">
        <v>316</v>
      </c>
      <c r="I14" s="21" t="s">
        <v>324</v>
      </c>
      <c r="J14" s="34" t="s">
        <v>331</v>
      </c>
    </row>
    <row r="15" ht="18.75" customHeight="1" spans="1:10">
      <c r="A15" s="223" t="s">
        <v>284</v>
      </c>
      <c r="B15" s="21" t="s">
        <v>331</v>
      </c>
      <c r="C15" s="21" t="s">
        <v>311</v>
      </c>
      <c r="D15" s="21" t="s">
        <v>320</v>
      </c>
      <c r="E15" s="34" t="s">
        <v>321</v>
      </c>
      <c r="F15" s="21" t="s">
        <v>322</v>
      </c>
      <c r="G15" s="34" t="s">
        <v>335</v>
      </c>
      <c r="H15" s="21" t="s">
        <v>316</v>
      </c>
      <c r="I15" s="21" t="s">
        <v>324</v>
      </c>
      <c r="J15" s="34" t="s">
        <v>331</v>
      </c>
    </row>
    <row r="16" ht="18.75" customHeight="1" spans="1:10">
      <c r="A16" s="223" t="s">
        <v>284</v>
      </c>
      <c r="B16" s="21" t="s">
        <v>331</v>
      </c>
      <c r="C16" s="21" t="s">
        <v>325</v>
      </c>
      <c r="D16" s="21" t="s">
        <v>326</v>
      </c>
      <c r="E16" s="34" t="s">
        <v>336</v>
      </c>
      <c r="F16" s="21" t="s">
        <v>314</v>
      </c>
      <c r="G16" s="34" t="s">
        <v>315</v>
      </c>
      <c r="H16" s="21" t="s">
        <v>316</v>
      </c>
      <c r="I16" s="21" t="s">
        <v>317</v>
      </c>
      <c r="J16" s="34" t="s">
        <v>331</v>
      </c>
    </row>
    <row r="17" ht="18.75" customHeight="1" spans="1:10">
      <c r="A17" s="223" t="s">
        <v>284</v>
      </c>
      <c r="B17" s="21" t="s">
        <v>331</v>
      </c>
      <c r="C17" s="21" t="s">
        <v>328</v>
      </c>
      <c r="D17" s="21" t="s">
        <v>329</v>
      </c>
      <c r="E17" s="34" t="s">
        <v>337</v>
      </c>
      <c r="F17" s="21" t="s">
        <v>314</v>
      </c>
      <c r="G17" s="34" t="s">
        <v>315</v>
      </c>
      <c r="H17" s="21" t="s">
        <v>316</v>
      </c>
      <c r="I17" s="21" t="s">
        <v>317</v>
      </c>
      <c r="J17" s="34" t="s">
        <v>331</v>
      </c>
    </row>
    <row r="18" ht="18.75" customHeight="1" spans="1:10">
      <c r="A18" s="223" t="s">
        <v>281</v>
      </c>
      <c r="B18" s="21" t="s">
        <v>338</v>
      </c>
      <c r="C18" s="21" t="s">
        <v>311</v>
      </c>
      <c r="D18" s="21" t="s">
        <v>339</v>
      </c>
      <c r="E18" s="34" t="s">
        <v>340</v>
      </c>
      <c r="F18" s="21" t="s">
        <v>322</v>
      </c>
      <c r="G18" s="34" t="s">
        <v>341</v>
      </c>
      <c r="H18" s="21" t="s">
        <v>342</v>
      </c>
      <c r="I18" s="21" t="s">
        <v>317</v>
      </c>
      <c r="J18" s="34" t="s">
        <v>343</v>
      </c>
    </row>
    <row r="19" ht="18.75" customHeight="1" spans="1:10">
      <c r="A19" s="223" t="s">
        <v>281</v>
      </c>
      <c r="B19" s="21" t="s">
        <v>338</v>
      </c>
      <c r="C19" s="21" t="s">
        <v>311</v>
      </c>
      <c r="D19" s="21" t="s">
        <v>312</v>
      </c>
      <c r="E19" s="34" t="s">
        <v>344</v>
      </c>
      <c r="F19" s="21" t="s">
        <v>314</v>
      </c>
      <c r="G19" s="34" t="s">
        <v>345</v>
      </c>
      <c r="H19" s="21" t="s">
        <v>342</v>
      </c>
      <c r="I19" s="21" t="s">
        <v>317</v>
      </c>
      <c r="J19" s="34" t="s">
        <v>346</v>
      </c>
    </row>
    <row r="20" ht="18.75" customHeight="1" spans="1:10">
      <c r="A20" s="223" t="s">
        <v>281</v>
      </c>
      <c r="B20" s="21" t="s">
        <v>338</v>
      </c>
      <c r="C20" s="21" t="s">
        <v>311</v>
      </c>
      <c r="D20" s="21" t="s">
        <v>318</v>
      </c>
      <c r="E20" s="34" t="s">
        <v>347</v>
      </c>
      <c r="F20" s="21" t="s">
        <v>322</v>
      </c>
      <c r="G20" s="34" t="s">
        <v>347</v>
      </c>
      <c r="H20" s="21" t="s">
        <v>316</v>
      </c>
      <c r="I20" s="21" t="s">
        <v>324</v>
      </c>
      <c r="J20" s="34" t="s">
        <v>343</v>
      </c>
    </row>
    <row r="21" ht="18.75" customHeight="1" spans="1:10">
      <c r="A21" s="223" t="s">
        <v>281</v>
      </c>
      <c r="B21" s="21" t="s">
        <v>338</v>
      </c>
      <c r="C21" s="21" t="s">
        <v>325</v>
      </c>
      <c r="D21" s="21" t="s">
        <v>326</v>
      </c>
      <c r="E21" s="34" t="s">
        <v>348</v>
      </c>
      <c r="F21" s="21" t="s">
        <v>322</v>
      </c>
      <c r="G21" s="34" t="s">
        <v>349</v>
      </c>
      <c r="H21" s="21" t="s">
        <v>316</v>
      </c>
      <c r="I21" s="21" t="s">
        <v>324</v>
      </c>
      <c r="J21" s="34" t="s">
        <v>343</v>
      </c>
    </row>
    <row r="22" ht="18.75" customHeight="1" spans="1:10">
      <c r="A22" s="223" t="s">
        <v>281</v>
      </c>
      <c r="B22" s="21" t="s">
        <v>338</v>
      </c>
      <c r="C22" s="21" t="s">
        <v>328</v>
      </c>
      <c r="D22" s="21" t="s">
        <v>329</v>
      </c>
      <c r="E22" s="34" t="s">
        <v>350</v>
      </c>
      <c r="F22" s="21" t="s">
        <v>314</v>
      </c>
      <c r="G22" s="34" t="s">
        <v>315</v>
      </c>
      <c r="H22" s="21" t="s">
        <v>316</v>
      </c>
      <c r="I22" s="21" t="s">
        <v>317</v>
      </c>
      <c r="J22" s="34" t="s">
        <v>351</v>
      </c>
    </row>
    <row r="23" ht="18.75" customHeight="1" spans="1:10">
      <c r="A23" s="223" t="s">
        <v>294</v>
      </c>
      <c r="B23" s="21" t="s">
        <v>352</v>
      </c>
      <c r="C23" s="21" t="s">
        <v>311</v>
      </c>
      <c r="D23" s="21" t="s">
        <v>312</v>
      </c>
      <c r="E23" s="34" t="s">
        <v>353</v>
      </c>
      <c r="F23" s="21" t="s">
        <v>314</v>
      </c>
      <c r="G23" s="34" t="s">
        <v>315</v>
      </c>
      <c r="H23" s="21" t="s">
        <v>316</v>
      </c>
      <c r="I23" s="21" t="s">
        <v>317</v>
      </c>
      <c r="J23" s="34" t="s">
        <v>354</v>
      </c>
    </row>
    <row r="24" ht="18.75" customHeight="1" spans="1:10">
      <c r="A24" s="223" t="s">
        <v>294</v>
      </c>
      <c r="B24" s="21" t="s">
        <v>352</v>
      </c>
      <c r="C24" s="21" t="s">
        <v>311</v>
      </c>
      <c r="D24" s="21" t="s">
        <v>318</v>
      </c>
      <c r="E24" s="34" t="s">
        <v>355</v>
      </c>
      <c r="F24" s="21" t="s">
        <v>314</v>
      </c>
      <c r="G24" s="34" t="s">
        <v>315</v>
      </c>
      <c r="H24" s="21" t="s">
        <v>316</v>
      </c>
      <c r="I24" s="21" t="s">
        <v>317</v>
      </c>
      <c r="J24" s="34" t="s">
        <v>354</v>
      </c>
    </row>
    <row r="25" ht="18.75" customHeight="1" spans="1:10">
      <c r="A25" s="223" t="s">
        <v>294</v>
      </c>
      <c r="B25" s="21" t="s">
        <v>352</v>
      </c>
      <c r="C25" s="21" t="s">
        <v>311</v>
      </c>
      <c r="D25" s="21" t="s">
        <v>320</v>
      </c>
      <c r="E25" s="34" t="s">
        <v>321</v>
      </c>
      <c r="F25" s="21" t="s">
        <v>322</v>
      </c>
      <c r="G25" s="34" t="s">
        <v>356</v>
      </c>
      <c r="H25" s="21" t="s">
        <v>316</v>
      </c>
      <c r="I25" s="21" t="s">
        <v>324</v>
      </c>
      <c r="J25" s="34" t="s">
        <v>354</v>
      </c>
    </row>
    <row r="26" ht="18.75" customHeight="1" spans="1:10">
      <c r="A26" s="223" t="s">
        <v>294</v>
      </c>
      <c r="B26" s="21" t="s">
        <v>352</v>
      </c>
      <c r="C26" s="21" t="s">
        <v>325</v>
      </c>
      <c r="D26" s="21" t="s">
        <v>326</v>
      </c>
      <c r="E26" s="34" t="s">
        <v>357</v>
      </c>
      <c r="F26" s="21" t="s">
        <v>322</v>
      </c>
      <c r="G26" s="34" t="s">
        <v>358</v>
      </c>
      <c r="H26" s="21" t="s">
        <v>316</v>
      </c>
      <c r="I26" s="21" t="s">
        <v>324</v>
      </c>
      <c r="J26" s="34" t="s">
        <v>354</v>
      </c>
    </row>
    <row r="27" ht="18.75" customHeight="1" spans="1:10">
      <c r="A27" s="223" t="s">
        <v>294</v>
      </c>
      <c r="B27" s="21" t="s">
        <v>352</v>
      </c>
      <c r="C27" s="21" t="s">
        <v>328</v>
      </c>
      <c r="D27" s="21" t="s">
        <v>329</v>
      </c>
      <c r="E27" s="34" t="s">
        <v>359</v>
      </c>
      <c r="F27" s="21" t="s">
        <v>314</v>
      </c>
      <c r="G27" s="34" t="s">
        <v>315</v>
      </c>
      <c r="H27" s="21" t="s">
        <v>316</v>
      </c>
      <c r="I27" s="21" t="s">
        <v>317</v>
      </c>
      <c r="J27" s="34" t="s">
        <v>354</v>
      </c>
    </row>
  </sheetData>
  <mergeCells count="10">
    <mergeCell ref="A2:J2"/>
    <mergeCell ref="A3:H3"/>
    <mergeCell ref="A8:A12"/>
    <mergeCell ref="A13:A17"/>
    <mergeCell ref="A18:A22"/>
    <mergeCell ref="A23:A27"/>
    <mergeCell ref="B8:B12"/>
    <mergeCell ref="B13:B17"/>
    <mergeCell ref="B18:B22"/>
    <mergeCell ref="B23:B27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F32" sqref="F32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8">
        <v>1</v>
      </c>
      <c r="B1" s="109">
        <v>0</v>
      </c>
      <c r="C1" s="108">
        <v>1</v>
      </c>
      <c r="D1" s="110"/>
      <c r="E1" s="110"/>
      <c r="F1" s="40" t="s">
        <v>360</v>
      </c>
    </row>
    <row r="2" ht="32.25" customHeight="1" spans="1:6">
      <c r="A2" s="111" t="str">
        <f>"2025"&amp;"年部门政府性基金预算支出预算表"</f>
        <v>2025年部门政府性基金预算支出预算表</v>
      </c>
      <c r="B2" s="112" t="s">
        <v>361</v>
      </c>
      <c r="C2" s="113"/>
      <c r="D2" s="114"/>
      <c r="E2" s="114"/>
      <c r="F2" s="114"/>
    </row>
    <row r="3" ht="18.75" customHeight="1" spans="1:6">
      <c r="A3" s="7" t="str">
        <f>"单位名称："&amp;"双江拉祜族佤族布朗族傣族自治县人民政府"</f>
        <v>单位名称：双江拉祜族佤族布朗族傣族自治县人民政府</v>
      </c>
      <c r="B3" s="7" t="s">
        <v>362</v>
      </c>
      <c r="C3" s="108"/>
      <c r="D3" s="110"/>
      <c r="E3" s="110"/>
      <c r="F3" s="40" t="s">
        <v>1</v>
      </c>
    </row>
    <row r="4" ht="18.75" customHeight="1" spans="1:6">
      <c r="A4" s="115" t="s">
        <v>190</v>
      </c>
      <c r="B4" s="116" t="s">
        <v>74</v>
      </c>
      <c r="C4" s="117" t="s">
        <v>75</v>
      </c>
      <c r="D4" s="13" t="s">
        <v>363</v>
      </c>
      <c r="E4" s="13"/>
      <c r="F4" s="14"/>
    </row>
    <row r="5" ht="18.75" customHeight="1" spans="1:6">
      <c r="A5" s="118"/>
      <c r="B5" s="119"/>
      <c r="C5" s="103"/>
      <c r="D5" s="102" t="s">
        <v>56</v>
      </c>
      <c r="E5" s="102" t="s">
        <v>76</v>
      </c>
      <c r="F5" s="102" t="s">
        <v>77</v>
      </c>
    </row>
    <row r="6" ht="18.75" customHeight="1" spans="1:6">
      <c r="A6" s="118">
        <v>1</v>
      </c>
      <c r="B6" s="120" t="s">
        <v>171</v>
      </c>
      <c r="C6" s="103">
        <v>3</v>
      </c>
      <c r="D6" s="102">
        <v>4</v>
      </c>
      <c r="E6" s="102">
        <v>5</v>
      </c>
      <c r="F6" s="102">
        <v>6</v>
      </c>
    </row>
    <row r="7" ht="18.75" customHeight="1" spans="1:6">
      <c r="A7" s="121"/>
      <c r="B7" s="122"/>
      <c r="C7" s="122"/>
      <c r="D7" s="23"/>
      <c r="E7" s="23"/>
      <c r="F7" s="23"/>
    </row>
    <row r="8" ht="18.75" customHeight="1" spans="1:6">
      <c r="A8" s="121"/>
      <c r="B8" s="122"/>
      <c r="C8" s="122"/>
      <c r="D8" s="23"/>
      <c r="E8" s="23"/>
      <c r="F8" s="23"/>
    </row>
    <row r="9" ht="18.75" customHeight="1" spans="1:6">
      <c r="A9" s="123" t="s">
        <v>128</v>
      </c>
      <c r="B9" s="124" t="s">
        <v>128</v>
      </c>
      <c r="C9" s="125" t="s">
        <v>128</v>
      </c>
      <c r="D9" s="23"/>
      <c r="E9" s="23"/>
      <c r="F9" s="23"/>
    </row>
    <row r="10" customHeight="1" spans="1:1">
      <c r="A10" t="s">
        <v>364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7"/>
  <sheetViews>
    <sheetView showZeros="0" workbookViewId="0">
      <selection activeCell="G15" sqref="G15:G16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9"/>
      <c r="P1" s="39"/>
      <c r="Q1" s="40" t="s">
        <v>365</v>
      </c>
    </row>
    <row r="2" ht="35.25" customHeight="1" spans="1:17">
      <c r="A2" s="6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8"/>
      <c r="L2" s="6"/>
      <c r="M2" s="6"/>
      <c r="N2" s="6"/>
      <c r="O2" s="58"/>
      <c r="P2" s="58"/>
      <c r="Q2" s="6"/>
    </row>
    <row r="3" ht="18.75" customHeight="1" spans="1:17">
      <c r="A3" s="42" t="str">
        <f>"单位名称："&amp;"双江拉祜族佤族布朗族傣族自治县人民政府"</f>
        <v>单位名称：双江拉祜族佤族布朗族傣族自治县人民政府</v>
      </c>
      <c r="B3" s="101"/>
      <c r="C3" s="101"/>
      <c r="D3" s="101"/>
      <c r="E3" s="101"/>
      <c r="F3" s="101"/>
      <c r="G3" s="101"/>
      <c r="H3" s="101"/>
      <c r="I3" s="101"/>
      <c r="J3" s="101"/>
      <c r="O3" s="71"/>
      <c r="P3" s="71"/>
      <c r="Q3" s="40" t="s">
        <v>177</v>
      </c>
    </row>
    <row r="4" ht="18.75" customHeight="1" spans="1:17">
      <c r="A4" s="11" t="s">
        <v>366</v>
      </c>
      <c r="B4" s="80" t="s">
        <v>367</v>
      </c>
      <c r="C4" s="80" t="s">
        <v>368</v>
      </c>
      <c r="D4" s="80" t="s">
        <v>369</v>
      </c>
      <c r="E4" s="80" t="s">
        <v>370</v>
      </c>
      <c r="F4" s="80" t="s">
        <v>371</v>
      </c>
      <c r="G4" s="45" t="s">
        <v>197</v>
      </c>
      <c r="H4" s="45"/>
      <c r="I4" s="45"/>
      <c r="J4" s="45"/>
      <c r="K4" s="82"/>
      <c r="L4" s="45"/>
      <c r="M4" s="45"/>
      <c r="N4" s="45"/>
      <c r="O4" s="72"/>
      <c r="P4" s="82"/>
      <c r="Q4" s="46"/>
    </row>
    <row r="5" ht="18.75" customHeight="1" spans="1:17">
      <c r="A5" s="16"/>
      <c r="B5" s="83"/>
      <c r="C5" s="83"/>
      <c r="D5" s="83"/>
      <c r="E5" s="83"/>
      <c r="F5" s="83"/>
      <c r="G5" s="83" t="s">
        <v>56</v>
      </c>
      <c r="H5" s="83" t="s">
        <v>59</v>
      </c>
      <c r="I5" s="83" t="s">
        <v>372</v>
      </c>
      <c r="J5" s="83" t="s">
        <v>373</v>
      </c>
      <c r="K5" s="84" t="s">
        <v>374</v>
      </c>
      <c r="L5" s="97" t="s">
        <v>79</v>
      </c>
      <c r="M5" s="97"/>
      <c r="N5" s="97"/>
      <c r="O5" s="98"/>
      <c r="P5" s="99"/>
      <c r="Q5" s="85"/>
    </row>
    <row r="6" ht="30" customHeight="1" spans="1:17">
      <c r="A6" s="18"/>
      <c r="B6" s="85"/>
      <c r="C6" s="85"/>
      <c r="D6" s="85"/>
      <c r="E6" s="85"/>
      <c r="F6" s="85"/>
      <c r="G6" s="85"/>
      <c r="H6" s="85" t="s">
        <v>58</v>
      </c>
      <c r="I6" s="85"/>
      <c r="J6" s="85"/>
      <c r="K6" s="86"/>
      <c r="L6" s="85" t="s">
        <v>58</v>
      </c>
      <c r="M6" s="85" t="s">
        <v>65</v>
      </c>
      <c r="N6" s="85" t="s">
        <v>205</v>
      </c>
      <c r="O6" s="100" t="s">
        <v>67</v>
      </c>
      <c r="P6" s="86" t="s">
        <v>68</v>
      </c>
      <c r="Q6" s="85" t="s">
        <v>69</v>
      </c>
    </row>
    <row r="7" ht="18.75" customHeight="1" spans="1:17">
      <c r="A7" s="33">
        <v>1</v>
      </c>
      <c r="B7" s="102">
        <v>2</v>
      </c>
      <c r="C7" s="102">
        <v>3</v>
      </c>
      <c r="D7" s="102">
        <v>4</v>
      </c>
      <c r="E7" s="102">
        <v>5</v>
      </c>
      <c r="F7" s="102">
        <v>6</v>
      </c>
      <c r="G7" s="103">
        <v>7</v>
      </c>
      <c r="H7" s="103">
        <v>8</v>
      </c>
      <c r="I7" s="103">
        <v>9</v>
      </c>
      <c r="J7" s="103">
        <v>10</v>
      </c>
      <c r="K7" s="103">
        <v>11</v>
      </c>
      <c r="L7" s="103">
        <v>12</v>
      </c>
      <c r="M7" s="103">
        <v>13</v>
      </c>
      <c r="N7" s="103">
        <v>14</v>
      </c>
      <c r="O7" s="103">
        <v>15</v>
      </c>
      <c r="P7" s="103">
        <v>16</v>
      </c>
      <c r="Q7" s="103">
        <v>17</v>
      </c>
    </row>
    <row r="8" ht="18.75" customHeight="1" spans="1:17">
      <c r="A8" s="104" t="s">
        <v>71</v>
      </c>
      <c r="B8" s="89"/>
      <c r="C8" s="89"/>
      <c r="D8" s="89"/>
      <c r="E8" s="105"/>
      <c r="F8" s="23">
        <v>69700</v>
      </c>
      <c r="G8" s="23">
        <v>641700</v>
      </c>
      <c r="H8" s="23">
        <v>641700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106" t="s">
        <v>71</v>
      </c>
      <c r="B9" s="89"/>
      <c r="C9" s="89"/>
      <c r="D9" s="89"/>
      <c r="E9" s="107"/>
      <c r="F9" s="23">
        <v>69700</v>
      </c>
      <c r="G9" s="23">
        <v>641700</v>
      </c>
      <c r="H9" s="23">
        <v>641700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24" t="s">
        <v>294</v>
      </c>
      <c r="B10" s="89" t="s">
        <v>375</v>
      </c>
      <c r="C10" s="89" t="s">
        <v>376</v>
      </c>
      <c r="D10" s="89" t="s">
        <v>377</v>
      </c>
      <c r="E10" s="107">
        <v>4</v>
      </c>
      <c r="F10" s="23"/>
      <c r="G10" s="23">
        <v>120000</v>
      </c>
      <c r="H10" s="23">
        <v>120000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24" t="s">
        <v>294</v>
      </c>
      <c r="B11" s="89" t="s">
        <v>378</v>
      </c>
      <c r="C11" s="89" t="s">
        <v>379</v>
      </c>
      <c r="D11" s="89" t="s">
        <v>377</v>
      </c>
      <c r="E11" s="107">
        <v>9</v>
      </c>
      <c r="F11" s="23"/>
      <c r="G11" s="23">
        <v>360000</v>
      </c>
      <c r="H11" s="23">
        <v>360000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24" t="s">
        <v>294</v>
      </c>
      <c r="B12" s="89" t="s">
        <v>380</v>
      </c>
      <c r="C12" s="89" t="s">
        <v>381</v>
      </c>
      <c r="D12" s="89" t="s">
        <v>377</v>
      </c>
      <c r="E12" s="107">
        <v>180</v>
      </c>
      <c r="F12" s="23">
        <v>29700</v>
      </c>
      <c r="G12" s="23">
        <v>29700</v>
      </c>
      <c r="H12" s="23">
        <v>29700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24" t="s">
        <v>294</v>
      </c>
      <c r="B13" s="89" t="s">
        <v>382</v>
      </c>
      <c r="C13" s="89" t="s">
        <v>383</v>
      </c>
      <c r="D13" s="89" t="s">
        <v>377</v>
      </c>
      <c r="E13" s="107">
        <v>8</v>
      </c>
      <c r="F13" s="23">
        <v>20000</v>
      </c>
      <c r="G13" s="23">
        <v>20000</v>
      </c>
      <c r="H13" s="23">
        <v>20000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224" t="s">
        <v>294</v>
      </c>
      <c r="B14" s="89" t="s">
        <v>384</v>
      </c>
      <c r="C14" s="89" t="s">
        <v>385</v>
      </c>
      <c r="D14" s="89" t="s">
        <v>377</v>
      </c>
      <c r="E14" s="107">
        <v>5</v>
      </c>
      <c r="F14" s="23">
        <v>20000</v>
      </c>
      <c r="G14" s="23">
        <v>20000</v>
      </c>
      <c r="H14" s="23">
        <v>20000</v>
      </c>
      <c r="I14" s="23"/>
      <c r="J14" s="23"/>
      <c r="K14" s="23"/>
      <c r="L14" s="23"/>
      <c r="M14" s="23"/>
      <c r="N14" s="23"/>
      <c r="O14" s="23"/>
      <c r="P14" s="23"/>
      <c r="Q14" s="23"/>
    </row>
    <row r="15" ht="18.75" customHeight="1" spans="1:17">
      <c r="A15" s="224" t="s">
        <v>256</v>
      </c>
      <c r="B15" s="89" t="s">
        <v>375</v>
      </c>
      <c r="C15" s="89" t="s">
        <v>376</v>
      </c>
      <c r="D15" s="89" t="s">
        <v>377</v>
      </c>
      <c r="E15" s="107">
        <v>2</v>
      </c>
      <c r="F15" s="23"/>
      <c r="G15" s="23">
        <v>50000</v>
      </c>
      <c r="H15" s="23">
        <v>50000</v>
      </c>
      <c r="I15" s="23"/>
      <c r="J15" s="23"/>
      <c r="K15" s="23"/>
      <c r="L15" s="23"/>
      <c r="M15" s="23"/>
      <c r="N15" s="23"/>
      <c r="O15" s="23"/>
      <c r="P15" s="23"/>
      <c r="Q15" s="23"/>
    </row>
    <row r="16" ht="18.75" customHeight="1" spans="1:17">
      <c r="A16" s="224" t="s">
        <v>256</v>
      </c>
      <c r="B16" s="89" t="s">
        <v>386</v>
      </c>
      <c r="C16" s="89" t="s">
        <v>387</v>
      </c>
      <c r="D16" s="89" t="s">
        <v>377</v>
      </c>
      <c r="E16" s="107">
        <v>7</v>
      </c>
      <c r="F16" s="23"/>
      <c r="G16" s="23">
        <v>42000</v>
      </c>
      <c r="H16" s="23">
        <v>42000</v>
      </c>
      <c r="I16" s="23"/>
      <c r="J16" s="23"/>
      <c r="K16" s="23"/>
      <c r="L16" s="23"/>
      <c r="M16" s="23"/>
      <c r="N16" s="23"/>
      <c r="O16" s="23"/>
      <c r="P16" s="23"/>
      <c r="Q16" s="23"/>
    </row>
    <row r="17" ht="18.75" customHeight="1" spans="1:17">
      <c r="A17" s="90" t="s">
        <v>128</v>
      </c>
      <c r="B17" s="91"/>
      <c r="C17" s="91"/>
      <c r="D17" s="91"/>
      <c r="E17" s="105"/>
      <c r="F17" s="23">
        <v>69700</v>
      </c>
      <c r="G17" s="23">
        <v>641700</v>
      </c>
      <c r="H17" s="23">
        <v>641700</v>
      </c>
      <c r="I17" s="23"/>
      <c r="J17" s="23"/>
      <c r="K17" s="23"/>
      <c r="L17" s="23"/>
      <c r="M17" s="23"/>
      <c r="N17" s="23"/>
      <c r="O17" s="23"/>
      <c r="P17" s="23"/>
      <c r="Q17" s="23"/>
    </row>
  </sheetData>
  <mergeCells count="16">
    <mergeCell ref="A2:Q2"/>
    <mergeCell ref="A3:F3"/>
    <mergeCell ref="G4:Q4"/>
    <mergeCell ref="L5:Q5"/>
    <mergeCell ref="A17:E1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E22" sqref="E2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70"/>
      <c r="B1" s="70"/>
      <c r="C1" s="75"/>
      <c r="D1" s="70"/>
      <c r="E1" s="70"/>
      <c r="F1" s="70"/>
      <c r="G1" s="70"/>
      <c r="H1" s="76"/>
      <c r="I1" s="70"/>
      <c r="J1" s="70"/>
      <c r="K1" s="70"/>
      <c r="L1" s="39"/>
      <c r="M1" s="94"/>
      <c r="N1" s="95" t="s">
        <v>388</v>
      </c>
    </row>
    <row r="2" ht="34.5" customHeight="1" spans="1:14">
      <c r="A2" s="41" t="str">
        <f>"2025"&amp;"年部门政府购买服务预算表"</f>
        <v>2025年部门政府购买服务预算表</v>
      </c>
      <c r="B2" s="77"/>
      <c r="C2" s="58"/>
      <c r="D2" s="77"/>
      <c r="E2" s="77"/>
      <c r="F2" s="77"/>
      <c r="G2" s="77"/>
      <c r="H2" s="78"/>
      <c r="I2" s="77"/>
      <c r="J2" s="77"/>
      <c r="K2" s="77"/>
      <c r="L2" s="58"/>
      <c r="M2" s="78"/>
      <c r="N2" s="77"/>
    </row>
    <row r="3" ht="18.75" customHeight="1" spans="1:14">
      <c r="A3" s="67" t="str">
        <f>"单位名称："&amp;"双江拉祜族佤族布朗族傣族自治县人民政府"</f>
        <v>单位名称：双江拉祜族佤族布朗族傣族自治县人民政府</v>
      </c>
      <c r="B3" s="68"/>
      <c r="C3" s="79"/>
      <c r="D3" s="68"/>
      <c r="E3" s="68"/>
      <c r="F3" s="68"/>
      <c r="G3" s="68"/>
      <c r="H3" s="76"/>
      <c r="I3" s="70"/>
      <c r="J3" s="70"/>
      <c r="K3" s="70"/>
      <c r="L3" s="71"/>
      <c r="M3" s="96"/>
      <c r="N3" s="95" t="s">
        <v>177</v>
      </c>
    </row>
    <row r="4" ht="18.75" customHeight="1" spans="1:14">
      <c r="A4" s="11" t="s">
        <v>366</v>
      </c>
      <c r="B4" s="80" t="s">
        <v>389</v>
      </c>
      <c r="C4" s="81" t="s">
        <v>390</v>
      </c>
      <c r="D4" s="45" t="s">
        <v>197</v>
      </c>
      <c r="E4" s="45"/>
      <c r="F4" s="45"/>
      <c r="G4" s="45"/>
      <c r="H4" s="82"/>
      <c r="I4" s="45"/>
      <c r="J4" s="45"/>
      <c r="K4" s="45"/>
      <c r="L4" s="72"/>
      <c r="M4" s="82"/>
      <c r="N4" s="46"/>
    </row>
    <row r="5" ht="18.75" customHeight="1" spans="1:14">
      <c r="A5" s="16"/>
      <c r="B5" s="83"/>
      <c r="C5" s="84"/>
      <c r="D5" s="83" t="s">
        <v>56</v>
      </c>
      <c r="E5" s="83" t="s">
        <v>59</v>
      </c>
      <c r="F5" s="83" t="s">
        <v>372</v>
      </c>
      <c r="G5" s="83" t="s">
        <v>373</v>
      </c>
      <c r="H5" s="84" t="s">
        <v>374</v>
      </c>
      <c r="I5" s="97" t="s">
        <v>79</v>
      </c>
      <c r="J5" s="97"/>
      <c r="K5" s="97"/>
      <c r="L5" s="98"/>
      <c r="M5" s="99"/>
      <c r="N5" s="85"/>
    </row>
    <row r="6" ht="26.25" customHeight="1" spans="1:14">
      <c r="A6" s="18"/>
      <c r="B6" s="85"/>
      <c r="C6" s="86"/>
      <c r="D6" s="85"/>
      <c r="E6" s="85"/>
      <c r="F6" s="85"/>
      <c r="G6" s="85"/>
      <c r="H6" s="86"/>
      <c r="I6" s="85" t="s">
        <v>58</v>
      </c>
      <c r="J6" s="85" t="s">
        <v>65</v>
      </c>
      <c r="K6" s="85" t="s">
        <v>205</v>
      </c>
      <c r="L6" s="100" t="s">
        <v>67</v>
      </c>
      <c r="M6" s="86" t="s">
        <v>68</v>
      </c>
      <c r="N6" s="85" t="s">
        <v>69</v>
      </c>
    </row>
    <row r="7" ht="18.75" customHeight="1" spans="1:14">
      <c r="A7" s="87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87">
        <v>7</v>
      </c>
      <c r="H7" s="87">
        <v>8</v>
      </c>
      <c r="I7" s="87">
        <v>9</v>
      </c>
      <c r="J7" s="87">
        <v>10</v>
      </c>
      <c r="K7" s="87">
        <v>11</v>
      </c>
      <c r="L7" s="87">
        <v>12</v>
      </c>
      <c r="M7" s="87">
        <v>13</v>
      </c>
      <c r="N7" s="87">
        <v>14</v>
      </c>
    </row>
    <row r="8" ht="18.75" customHeight="1" spans="1:14">
      <c r="A8" s="88"/>
      <c r="B8" s="89"/>
      <c r="C8" s="89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8"/>
      <c r="B9" s="89"/>
      <c r="C9" s="89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90" t="s">
        <v>128</v>
      </c>
      <c r="B10" s="91"/>
      <c r="C10" s="92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23"/>
    </row>
    <row r="11" customHeight="1" spans="1:1">
      <c r="A11" t="s">
        <v>391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E17" sqref="E17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30"/>
      <c r="B1" s="30"/>
      <c r="C1" s="30"/>
      <c r="D1" s="65"/>
      <c r="G1" s="39"/>
      <c r="H1" s="39"/>
      <c r="I1" s="39" t="s">
        <v>392</v>
      </c>
    </row>
    <row r="2" ht="27.75" customHeight="1" spans="1:9">
      <c r="A2" s="66" t="str">
        <f>"2025"&amp;"年县对下转移支付预算表"</f>
        <v>2025年县对下转移支付预算表</v>
      </c>
      <c r="B2" s="6"/>
      <c r="C2" s="6"/>
      <c r="D2" s="6"/>
      <c r="E2" s="6"/>
      <c r="F2" s="6"/>
      <c r="G2" s="58"/>
      <c r="H2" s="58"/>
      <c r="I2" s="6"/>
    </row>
    <row r="3" ht="18.75" customHeight="1" spans="1:9">
      <c r="A3" s="67" t="str">
        <f>"单位名称："&amp;"双江拉祜族佤族布朗族傣族自治县人民政府"</f>
        <v>单位名称：双江拉祜族佤族布朗族傣族自治县人民政府</v>
      </c>
      <c r="B3" s="68"/>
      <c r="C3" s="68"/>
      <c r="D3" s="69"/>
      <c r="E3" s="70"/>
      <c r="G3" s="71"/>
      <c r="H3" s="71"/>
      <c r="I3" s="39" t="s">
        <v>177</v>
      </c>
    </row>
    <row r="4" ht="18.75" customHeight="1" spans="1:9">
      <c r="A4" s="31" t="s">
        <v>393</v>
      </c>
      <c r="B4" s="12" t="s">
        <v>197</v>
      </c>
      <c r="C4" s="13"/>
      <c r="D4" s="13"/>
      <c r="E4" s="12" t="s">
        <v>394</v>
      </c>
      <c r="F4" s="13"/>
      <c r="G4" s="72"/>
      <c r="H4" s="72"/>
      <c r="I4" s="14"/>
    </row>
    <row r="5" ht="18.75" customHeight="1" spans="1:9">
      <c r="A5" s="33"/>
      <c r="B5" s="32" t="s">
        <v>56</v>
      </c>
      <c r="C5" s="11" t="s">
        <v>59</v>
      </c>
      <c r="D5" s="73" t="s">
        <v>395</v>
      </c>
      <c r="E5" s="74" t="s">
        <v>396</v>
      </c>
      <c r="F5" s="74" t="s">
        <v>396</v>
      </c>
      <c r="G5" s="74" t="s">
        <v>396</v>
      </c>
      <c r="H5" s="74" t="s">
        <v>396</v>
      </c>
      <c r="I5" s="74" t="s">
        <v>396</v>
      </c>
    </row>
    <row r="6" ht="18.75" customHeight="1" spans="1:9">
      <c r="A6" s="74">
        <v>1</v>
      </c>
      <c r="B6" s="74">
        <v>2</v>
      </c>
      <c r="C6" s="74">
        <v>3</v>
      </c>
      <c r="D6" s="74">
        <v>4</v>
      </c>
      <c r="E6" s="74">
        <v>5</v>
      </c>
      <c r="F6" s="74">
        <v>6</v>
      </c>
      <c r="G6" s="74">
        <v>7</v>
      </c>
      <c r="H6" s="74">
        <v>8</v>
      </c>
      <c r="I6" s="74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397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F14" sqref="F14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9" t="s">
        <v>398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8"/>
      <c r="G2" s="6"/>
      <c r="H2" s="58"/>
      <c r="I2" s="58"/>
      <c r="J2" s="6"/>
    </row>
    <row r="3" ht="18.75" customHeight="1" spans="1:8">
      <c r="A3" s="7" t="str">
        <f>"单位名称："&amp;"双江拉祜族佤族布朗族傣族自治县人民政府"</f>
        <v>单位名称：双江拉祜族佤族布朗族傣族自治县人民政府</v>
      </c>
      <c r="B3" s="3"/>
      <c r="C3" s="3"/>
      <c r="D3" s="3"/>
      <c r="E3" s="3"/>
      <c r="F3" s="59"/>
      <c r="G3" s="3"/>
      <c r="H3" s="59"/>
    </row>
    <row r="4" ht="18.75" customHeight="1" spans="1:10">
      <c r="A4" s="47" t="s">
        <v>300</v>
      </c>
      <c r="B4" s="47" t="s">
        <v>301</v>
      </c>
      <c r="C4" s="47" t="s">
        <v>302</v>
      </c>
      <c r="D4" s="47" t="s">
        <v>303</v>
      </c>
      <c r="E4" s="47" t="s">
        <v>304</v>
      </c>
      <c r="F4" s="60" t="s">
        <v>305</v>
      </c>
      <c r="G4" s="47" t="s">
        <v>306</v>
      </c>
      <c r="H4" s="60" t="s">
        <v>307</v>
      </c>
      <c r="I4" s="60" t="s">
        <v>308</v>
      </c>
      <c r="J4" s="47" t="s">
        <v>309</v>
      </c>
    </row>
    <row r="5" ht="18.7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60">
        <v>6</v>
      </c>
      <c r="G5" s="47">
        <v>7</v>
      </c>
      <c r="H5" s="60">
        <v>8</v>
      </c>
      <c r="I5" s="60">
        <v>9</v>
      </c>
      <c r="J5" s="47">
        <v>10</v>
      </c>
    </row>
    <row r="6" ht="18.75" customHeight="1" spans="1:10">
      <c r="A6" s="21"/>
      <c r="B6" s="61"/>
      <c r="C6" s="61"/>
      <c r="D6" s="61"/>
      <c r="E6" s="62"/>
      <c r="F6" s="63"/>
      <c r="G6" s="62"/>
      <c r="H6" s="63"/>
      <c r="I6" s="63"/>
      <c r="J6" s="62"/>
    </row>
    <row r="7" ht="18.75" customHeight="1" spans="1:10">
      <c r="A7" s="21"/>
      <c r="B7" s="21"/>
      <c r="C7" s="21"/>
      <c r="D7" s="21"/>
      <c r="E7" s="21"/>
      <c r="F7" s="64"/>
      <c r="G7" s="21"/>
      <c r="H7" s="21"/>
      <c r="I7" s="21"/>
      <c r="J7" s="21"/>
    </row>
    <row r="8" customHeight="1" spans="1:1">
      <c r="A8" t="s">
        <v>397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F24" sqref="F24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40" t="s">
        <v>399</v>
      </c>
    </row>
    <row r="2" ht="34.5" customHeight="1" spans="1:8">
      <c r="A2" s="41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2" t="str">
        <f>"单位名称："&amp;"双江拉祜族佤族布朗族傣族自治县人民政府"</f>
        <v>单位名称：双江拉祜族佤族布朗族傣族自治县人民政府</v>
      </c>
      <c r="B3" s="8"/>
      <c r="C3" s="3"/>
      <c r="H3" s="43" t="s">
        <v>177</v>
      </c>
    </row>
    <row r="4" ht="18.75" customHeight="1" spans="1:8">
      <c r="A4" s="11" t="s">
        <v>190</v>
      </c>
      <c r="B4" s="11" t="s">
        <v>400</v>
      </c>
      <c r="C4" s="11" t="s">
        <v>401</v>
      </c>
      <c r="D4" s="11" t="s">
        <v>402</v>
      </c>
      <c r="E4" s="11" t="s">
        <v>403</v>
      </c>
      <c r="F4" s="44" t="s">
        <v>404</v>
      </c>
      <c r="G4" s="45"/>
      <c r="H4" s="46"/>
    </row>
    <row r="5" ht="18.75" customHeight="1" spans="1:8">
      <c r="A5" s="18"/>
      <c r="B5" s="18"/>
      <c r="C5" s="18"/>
      <c r="D5" s="18"/>
      <c r="E5" s="18"/>
      <c r="F5" s="47" t="s">
        <v>370</v>
      </c>
      <c r="G5" s="47" t="s">
        <v>405</v>
      </c>
      <c r="H5" s="47" t="s">
        <v>406</v>
      </c>
    </row>
    <row r="6" ht="18.75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18.75" customHeight="1" spans="1:8">
      <c r="A7" s="48" t="s">
        <v>71</v>
      </c>
      <c r="B7" s="48" t="s">
        <v>407</v>
      </c>
      <c r="C7" s="48" t="s">
        <v>408</v>
      </c>
      <c r="D7" s="48" t="s">
        <v>409</v>
      </c>
      <c r="E7" s="48" t="s">
        <v>410</v>
      </c>
      <c r="F7" s="49">
        <v>5</v>
      </c>
      <c r="G7" s="50">
        <v>4000</v>
      </c>
      <c r="H7" s="50">
        <v>20000</v>
      </c>
    </row>
    <row r="8" ht="18.75" customHeight="1" spans="1:8">
      <c r="A8" s="51" t="s">
        <v>71</v>
      </c>
      <c r="B8" s="51" t="s">
        <v>411</v>
      </c>
      <c r="C8" s="51" t="s">
        <v>412</v>
      </c>
      <c r="D8" s="51" t="s">
        <v>413</v>
      </c>
      <c r="E8" s="51" t="s">
        <v>414</v>
      </c>
      <c r="F8" s="52">
        <v>3</v>
      </c>
      <c r="G8" s="53">
        <v>2500</v>
      </c>
      <c r="H8" s="53">
        <v>7500</v>
      </c>
    </row>
    <row r="9" ht="18.75" customHeight="1" spans="1:8">
      <c r="A9" s="51" t="s">
        <v>71</v>
      </c>
      <c r="B9" s="51" t="s">
        <v>411</v>
      </c>
      <c r="C9" s="51" t="s">
        <v>415</v>
      </c>
      <c r="D9" s="51" t="s">
        <v>416</v>
      </c>
      <c r="E9" s="51" t="s">
        <v>414</v>
      </c>
      <c r="F9" s="52">
        <v>5</v>
      </c>
      <c r="G9" s="53">
        <v>2500</v>
      </c>
      <c r="H9" s="53">
        <v>12500</v>
      </c>
    </row>
    <row r="10" ht="18.75" customHeight="1" spans="1:8">
      <c r="A10" s="26" t="s">
        <v>56</v>
      </c>
      <c r="B10" s="54"/>
      <c r="C10" s="54"/>
      <c r="D10" s="54"/>
      <c r="E10" s="55"/>
      <c r="F10" s="56">
        <v>13</v>
      </c>
      <c r="G10" s="57">
        <v>9000</v>
      </c>
      <c r="H10" s="57">
        <v>40000</v>
      </c>
    </row>
  </sheetData>
  <mergeCells count="9">
    <mergeCell ref="A2:H2"/>
    <mergeCell ref="A3:C3"/>
    <mergeCell ref="F4:H4"/>
    <mergeCell ref="A10:E10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G21" sqref="G2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9" t="s">
        <v>417</v>
      </c>
    </row>
    <row r="2" ht="42.75" customHeight="1" spans="1:11">
      <c r="A2" s="5" t="str">
        <f>"2025"&amp;"年中央和省、市转移支付补助项目支出预算表"</f>
        <v>2025年中央和省、市转移支付补助项目支出预算表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"单位名称："&amp;"双江拉祜族佤族布朗族傣族自治县人民政府"</f>
        <v>单位名称：双江拉祜族佤族布朗族傣族自治县人民政府</v>
      </c>
      <c r="B3" s="8"/>
      <c r="C3" s="8"/>
      <c r="D3" s="8"/>
      <c r="E3" s="8"/>
      <c r="F3" s="8"/>
      <c r="G3" s="8"/>
      <c r="H3" s="9"/>
      <c r="I3" s="9"/>
      <c r="J3" s="9"/>
      <c r="K3" s="4" t="s">
        <v>177</v>
      </c>
    </row>
    <row r="4" ht="18.75" customHeight="1" spans="1:11">
      <c r="A4" s="10" t="s">
        <v>275</v>
      </c>
      <c r="B4" s="10" t="s">
        <v>192</v>
      </c>
      <c r="C4" s="10" t="s">
        <v>276</v>
      </c>
      <c r="D4" s="11" t="s">
        <v>193</v>
      </c>
      <c r="E4" s="11" t="s">
        <v>194</v>
      </c>
      <c r="F4" s="11" t="s">
        <v>277</v>
      </c>
      <c r="G4" s="11" t="s">
        <v>278</v>
      </c>
      <c r="H4" s="31" t="s">
        <v>56</v>
      </c>
      <c r="I4" s="12" t="s">
        <v>418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128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1" customHeight="1" spans="1:1">
      <c r="A11" s="38" t="s">
        <v>419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showZeros="0" tabSelected="1" workbookViewId="0">
      <selection activeCell="E26" sqref="E26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420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"单位名称："&amp;"双江拉祜族佤族布朗族傣族自治县人民政府"</f>
        <v>单位名称：双江拉祜族佤族布朗族傣族自治县人民政府</v>
      </c>
      <c r="B3" s="8"/>
      <c r="C3" s="8"/>
      <c r="D3" s="8"/>
      <c r="E3" s="9"/>
      <c r="F3" s="9"/>
      <c r="G3" s="4" t="s">
        <v>177</v>
      </c>
    </row>
    <row r="4" ht="18.75" customHeight="1" spans="1:7">
      <c r="A4" s="10" t="s">
        <v>276</v>
      </c>
      <c r="B4" s="10" t="s">
        <v>275</v>
      </c>
      <c r="C4" s="10" t="s">
        <v>192</v>
      </c>
      <c r="D4" s="11" t="s">
        <v>421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2600000</v>
      </c>
      <c r="F8" s="23"/>
      <c r="G8" s="23"/>
    </row>
    <row r="9" ht="18.75" customHeight="1" spans="1:7">
      <c r="A9" s="24" t="s">
        <v>71</v>
      </c>
      <c r="B9" s="21"/>
      <c r="C9" s="21"/>
      <c r="D9" s="21"/>
      <c r="E9" s="23">
        <v>2600000</v>
      </c>
      <c r="F9" s="23"/>
      <c r="G9" s="23"/>
    </row>
    <row r="10" ht="18.75" customHeight="1" spans="1:7">
      <c r="A10" s="25"/>
      <c r="B10" s="21" t="s">
        <v>422</v>
      </c>
      <c r="C10" s="21" t="s">
        <v>281</v>
      </c>
      <c r="D10" s="21" t="s">
        <v>423</v>
      </c>
      <c r="E10" s="23">
        <v>100000</v>
      </c>
      <c r="F10" s="23"/>
      <c r="G10" s="23"/>
    </row>
    <row r="11" ht="18.75" customHeight="1" spans="1:7">
      <c r="A11" s="25"/>
      <c r="B11" s="21" t="s">
        <v>424</v>
      </c>
      <c r="C11" s="21" t="s">
        <v>284</v>
      </c>
      <c r="D11" s="21" t="s">
        <v>423</v>
      </c>
      <c r="E11" s="23">
        <v>200000</v>
      </c>
      <c r="F11" s="23"/>
      <c r="G11" s="23"/>
    </row>
    <row r="12" ht="18.75" customHeight="1" spans="1:7">
      <c r="A12" s="25"/>
      <c r="B12" s="21" t="s">
        <v>424</v>
      </c>
      <c r="C12" s="21" t="s">
        <v>294</v>
      </c>
      <c r="D12" s="21" t="s">
        <v>423</v>
      </c>
      <c r="E12" s="23">
        <v>1800000</v>
      </c>
      <c r="F12" s="23"/>
      <c r="G12" s="23"/>
    </row>
    <row r="13" ht="18.75" customHeight="1" spans="1:7">
      <c r="A13" s="25"/>
      <c r="B13" s="21" t="s">
        <v>425</v>
      </c>
      <c r="C13" s="21" t="s">
        <v>289</v>
      </c>
      <c r="D13" s="21" t="s">
        <v>423</v>
      </c>
      <c r="E13" s="23">
        <v>500000</v>
      </c>
      <c r="F13" s="23"/>
      <c r="G13" s="23"/>
    </row>
    <row r="14" ht="18.75" customHeight="1" spans="1:7">
      <c r="A14" s="26" t="s">
        <v>56</v>
      </c>
      <c r="B14" s="27" t="s">
        <v>426</v>
      </c>
      <c r="C14" s="27"/>
      <c r="D14" s="28"/>
      <c r="E14" s="23">
        <v>2600000</v>
      </c>
      <c r="F14" s="23"/>
      <c r="G14" s="23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中央和省、市转移支付补助项目支出预算表11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董华琨</cp:lastModifiedBy>
  <dcterms:created xsi:type="dcterms:W3CDTF">2025-03-11T11:59:00Z</dcterms:created>
  <dcterms:modified xsi:type="dcterms:W3CDTF">2025-03-14T08:32:24Z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B818A285FB5844ECAC3A6C5A418A125A_12</vt:lpwstr>
  </property>
  <property fmtid="{D5CDD505-2E9C-101B-9397-08002B2CF9AE}" pid="3" name="KSOProductBuildVer">
    <vt:lpwstr>2052-12.1.0.18912</vt:lpwstr>
  </property>
</Properties>
</file>