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年度巩固拓展脱贫攻坚成果和乡村振兴项目计划表" sheetId="13" r:id="rId1"/>
  </sheets>
  <definedNames>
    <definedName name="_xlnm._FilterDatabase" localSheetId="0" hidden="1">'2022年度巩固拓展脱贫攻坚成果和乡村振兴项目计划表'!$A$4:$IV$119</definedName>
    <definedName name="_xlnm.Print_Area" localSheetId="0">'2022年度巩固拓展脱贫攻坚成果和乡村振兴项目计划表'!$A$1:$T$121</definedName>
    <definedName name="_xlnm.Print_Titles" localSheetId="0">'2022年度巩固拓展脱贫攻坚成果和乡村振兴项目计划表'!$A:$A,'2022年度巩固拓展脱贫攻坚成果和乡村振兴项目计划表'!$3:$4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<sst xmlns="http://schemas.openxmlformats.org/spreadsheetml/2006/main" count="1235" uniqueCount="513">
  <si>
    <t>双江自治县2022年度巩固拓展脱贫攻坚成果和乡村振兴项目计划表</t>
  </si>
  <si>
    <t>序号</t>
  </si>
  <si>
    <t>项目申报单位</t>
  </si>
  <si>
    <t>项目行业主管部门</t>
  </si>
  <si>
    <t>项目类型</t>
  </si>
  <si>
    <t>项目子类型</t>
  </si>
  <si>
    <t>项目名称</t>
  </si>
  <si>
    <t>建设性质</t>
  </si>
  <si>
    <t>项目实施地点</t>
  </si>
  <si>
    <t>项目组织实施单位</t>
  </si>
  <si>
    <t>项目概要及建设主要内容</t>
  </si>
  <si>
    <t>项目预算总投资（万元）</t>
  </si>
  <si>
    <t>绩效目标预测</t>
  </si>
  <si>
    <t>水务16个项目打捆录成2个项目</t>
  </si>
  <si>
    <t>小  计</t>
  </si>
  <si>
    <t>乡村振兴专项</t>
  </si>
  <si>
    <t>县级筹措</t>
  </si>
  <si>
    <t>业主投入</t>
  </si>
  <si>
    <t>经济效益</t>
  </si>
  <si>
    <t>社会效益</t>
  </si>
  <si>
    <t>生态效益</t>
  </si>
  <si>
    <t>覆盖脱贫村</t>
  </si>
  <si>
    <t>覆盖脱贫人口</t>
  </si>
  <si>
    <t>合计</t>
  </si>
  <si>
    <t>——</t>
  </si>
  <si>
    <t>一</t>
  </si>
  <si>
    <t>（乡镇）</t>
  </si>
  <si>
    <t>（县级部门）</t>
  </si>
  <si>
    <t>产业发展</t>
  </si>
  <si>
    <t>（行政村）</t>
  </si>
  <si>
    <t>县林草局</t>
  </si>
  <si>
    <t>种植业基地</t>
  </si>
  <si>
    <t xml:space="preserve">
双江县巩固脱贫成果助推乡村振兴林产业发展苗木扶持建设项目</t>
  </si>
  <si>
    <t>新建</t>
  </si>
  <si>
    <t>4乡2镇</t>
  </si>
  <si>
    <t>以巩固脱贫成效、助推乡村振兴为主题，计划开展森林城市建设及乡村庭院经济工程，多途径增加农民收入。计划种植高价值经济林木、经济林果、食药用经济林木等2.2万株，每株种苗50元。</t>
  </si>
  <si>
    <t>发展林产业促进农户增收120元以上</t>
  </si>
  <si>
    <t>农业社会化服务</t>
  </si>
  <si>
    <t>双江县木本油料林提质增效建设项目</t>
  </si>
  <si>
    <t>木本油料林提质增效建设880亩（包括补植补造、修剪、施肥、病虫害防治等），涉及费用44万元；技术培训费6万元。</t>
  </si>
  <si>
    <t>发展林产业促进农户增收200元以上</t>
  </si>
  <si>
    <t>林草基地建设</t>
  </si>
  <si>
    <t>双江县（林下）中药材基地及涉林基础设施建设项目</t>
  </si>
  <si>
    <t xml:space="preserve">支持涉林企业、林农合作社、林农发展种养殖业，重点以滇黄精、葛根等种植和蜜蜂、山地鸡等养殖为主；支持企业改造扩建生产线，重点以购置生产设备为主。 </t>
  </si>
  <si>
    <t>双江县国家森林抚育项目</t>
  </si>
  <si>
    <t>为改善森林环境，促进林木生长，规范和加强中幼龄林抚育管理，培育健康稳定的森林生态系统，进一步提高森林资源质量，增加森林蓄积，2022年计划实施国家森林抚育2万亩。</t>
  </si>
  <si>
    <t>改善森林资源状况，促进生态林业建设，森林蓄积量增长5%^以上。</t>
  </si>
  <si>
    <t>科技服务</t>
  </si>
  <si>
    <t>双江县林业有害生物防治项目</t>
  </si>
  <si>
    <t>4乡2镇，5个国有林场</t>
  </si>
  <si>
    <t>全县林业有害生物监测普查；云南松、华山松、核桃、临沧坚果病虫害防治，共涉及防治面积3万亩；病害木清理1万亩。</t>
  </si>
  <si>
    <t>积极防治有害生物，促进森林资源良好发展趋势，病虫害发生率减少2%以上。</t>
  </si>
  <si>
    <t>县地方产业发展服务中心</t>
  </si>
  <si>
    <t>茶叶种植项目</t>
  </si>
  <si>
    <t>勐勐镇、勐库镇、大文乡、沙河乡、忙糯乡、邦丙乡</t>
  </si>
  <si>
    <t>计划四乡两镇，新植茶叶1.5万亩，补助茶苗300元/亩。</t>
  </si>
  <si>
    <t>每亩为茶农增收500元</t>
  </si>
  <si>
    <t>烤烟产业发展项目</t>
  </si>
  <si>
    <t>勐勐镇、大文乡、沙河乡、忙糯乡、邦丙乡</t>
  </si>
  <si>
    <t>1、投资300万打造核心烟区5000亩，其中：大文乡1000亩、勐勐镇3000亩、邦丙乡1000亩；2、投资400万用于烤房及设备、附属设施、煤棚、烟电（新建烤房50座）；3、投资180万用于老烤房烘烤设备更换（106座锅炉更换）；4、投资180万用于主体烤房及设备、用电线路、后备电源（修缮老烤房360座）；5、投资100万用于烤烟生产抗旱（烤烟大田移栽期间对抗旱池膜、水袋、塑料管材、抽水机等抗旱物资采购）。</t>
  </si>
  <si>
    <t>1、每亩为烟农增收150元；2、每座为烟农增收200元；3、每炉为烟农增收150元；4、每炉为烟农增收150元；5、每亩为烟农增收60元。</t>
  </si>
  <si>
    <t>县委组织部</t>
  </si>
  <si>
    <t>其他</t>
  </si>
  <si>
    <t>全县16个村集体经济发展建设项目</t>
  </si>
  <si>
    <t>忙建村、同化村、章外村、邦读村、坝糯村、营盘村、大南矮村、邦驮村、忙冒村、千信村、巴哈村、南亢村、丫口村、新村社区、双江农场社区、勐库华侨管理区</t>
  </si>
  <si>
    <t>全县16个村发展壮大村集体经济建设项目，发展壮大村集体经济，增加经营性收入。</t>
  </si>
  <si>
    <t xml:space="preserve"> 村集体经济年收入（ ≥3.5万元）</t>
  </si>
  <si>
    <t>受益建档立卡贫困人口数（≥5000人）</t>
  </si>
  <si>
    <t>2022年村集体经济发展建设项目</t>
  </si>
  <si>
    <t>全县9个村（社区）</t>
  </si>
  <si>
    <t>9个村（社区）发展壮大村集体经济建设项目，每个村（社区）投入50万元，通过投资收益，提高村（社区）经营性收入。</t>
  </si>
  <si>
    <t>受益建档立卡贫困人口数（≥2000人）</t>
  </si>
  <si>
    <t>县农业农村局</t>
  </si>
  <si>
    <t>小型农田水利设施建设</t>
  </si>
  <si>
    <t>双江自治县2022年中央预算内投资高标准农田建设项目</t>
  </si>
  <si>
    <t>大文乡清平村、大南矮村、户那村</t>
  </si>
  <si>
    <t>建设高标准农田2万亩，配套田间沟渠（含输水管道）20.05公里，田间机耕道路47.39公里。</t>
  </si>
  <si>
    <t>项目区年增加农业产值501.36万元。</t>
  </si>
  <si>
    <t>项目区农业生产条件有效改善。</t>
  </si>
  <si>
    <t>耕地质量进一步提高。</t>
  </si>
  <si>
    <t>双江自治县2022年蔗用废弃地膜回收项目</t>
  </si>
  <si>
    <t>勐勐镇 、沙河乡、邦丙乡、勐库镇、忙糯乡、大文乡、双江农场管委会、勐库华侨管理区</t>
  </si>
  <si>
    <t xml:space="preserve">全县计划实施甘蔗残膜回收4万亩，共计回收残膜16万公斤。
</t>
  </si>
  <si>
    <t xml:space="preserve">甘蔗单产得到提高，亩增加产值200元。
</t>
  </si>
  <si>
    <t>减少地表污染源，改善生态环境。</t>
  </si>
  <si>
    <t>双江自治县高寒山区冷凉蔬菜示范种植项目</t>
  </si>
  <si>
    <t>勐勐镇、忙糯乡、大文乡</t>
  </si>
  <si>
    <t>种植早春马铃薯、莲花白、萝卜等4000亩，每亩补助250元。</t>
  </si>
  <si>
    <t>亩增产150公斤，按每公斤2元计算，亩增收300元，4000亩增加农业产值120万元。</t>
  </si>
  <si>
    <t>带动山区蔬菜产业发展。</t>
  </si>
  <si>
    <t>化肥、农药使用量比上年减少。</t>
  </si>
  <si>
    <t>养殖业基地</t>
  </si>
  <si>
    <t>稻田养鱼示范项目</t>
  </si>
  <si>
    <t>勐勐镇、双江农场管委会</t>
  </si>
  <si>
    <t>在原有稻田基础上，开挖鱼沟、鱼坑等设施，实施稻鱼共生示范500亩。</t>
  </si>
  <si>
    <t>项目区年增加渔业产值150万元以上。</t>
  </si>
  <si>
    <t>项目区渔业生产能力提升。</t>
  </si>
  <si>
    <t>生态改善明显。</t>
  </si>
  <si>
    <t>双江自治县养殖专业合作社扶持项目</t>
  </si>
  <si>
    <t>新建（改扩建）</t>
  </si>
  <si>
    <t>勐库镇邦读村</t>
  </si>
  <si>
    <t>新建（改扩建）圈舍800平方米，新建兔笼400组，引进种兔10000只，完善粪污等处理设施，开展相关技术培训2期。</t>
  </si>
  <si>
    <t>项目区增加畜牧业产值300万元以上。</t>
  </si>
  <si>
    <t>项目区产业结构进一步优化，示范带动成效得到提高。</t>
  </si>
  <si>
    <t>粪污资源化利用率得到提高。</t>
  </si>
  <si>
    <t>双江自治县2022年耕地保护与质量提升项目</t>
  </si>
  <si>
    <t>勐勐镇、勐库镇、沙河乡</t>
  </si>
  <si>
    <t>建1万亩退化耕地治理与耕地质量等级调查评价示范区；、新建1个国家级退化耕地治理定位监测点。</t>
  </si>
  <si>
    <t>每亩增收10公斤以上，按每公斤2元计算，亩增收20元，10000亩增加农业产值20万元</t>
  </si>
  <si>
    <t>遏制耕地退化，提升内在质量，实现粮食高产稳产和高原特色农业绿色可持续发展。</t>
  </si>
  <si>
    <t>双江自治县勐勐镇、沙河乡肉牛产业增收项目</t>
  </si>
  <si>
    <t>沙河乡忙开村、勐勐镇忙建村。全县45户百头户</t>
  </si>
  <si>
    <t>建成2个肉牛养殖千头村：忙开村、忙建村，扶持全县范围内45户百头户。</t>
  </si>
  <si>
    <t>通过项目实施及示范带动效益，可使全县肉牛存栏增至5万头左右，使全县肉牛产业畜牧业产值达3亿元以上。</t>
  </si>
  <si>
    <t>通过项目实施，可使畜牧业结构进一步得到优化，由生猪主产业主导向肉牛生猪共同推进的产业结构调整。</t>
  </si>
  <si>
    <t>通过大力发展肉牛产业，秸秆饲草等资源进一步得到利用，从而在一定程度上减少秸秆等焚烧现象。</t>
  </si>
  <si>
    <t>双江自治县种猪场建设项目</t>
  </si>
  <si>
    <t>沙河乡</t>
  </si>
  <si>
    <t>1.新建生猪圈舍1000平方米；2.新建排污管道500米；3.新建堆粪房50平方米；4.新建化粪池100立方米。5.新建消毒舍、防疫室、采精室等100平方米，购置种公猪30头，购买能繁母猪20头；6.三通一平建设7.硬板路建设；8.隔离绿化带建设；9.购置精液分析仪等一套。</t>
  </si>
  <si>
    <t>项目区畜牧业产值增加500万元以上。</t>
  </si>
  <si>
    <t>从源头上保障全县生猪种源，使全县良种覆盖率提升至95%以上。</t>
  </si>
  <si>
    <t>双江自治县坝区万亩蔬菜种植项目</t>
  </si>
  <si>
    <t>种植冬早马铃薯3000亩，每亩补助250元；种植豇豆、四季豆、辣椒、西红柿、瓜果类、茄子等7000亩，每亩补助320元；开展科技培训200人次1万元。</t>
  </si>
  <si>
    <t>亩增产150公斤，按每公斤3元计算，亩增收450元，10000亩增加农业产值450万元。</t>
  </si>
  <si>
    <t>带动全县蔬菜产业发展。</t>
  </si>
  <si>
    <t>县民宗局</t>
  </si>
  <si>
    <t>休闲农业与乡村旅游</t>
  </si>
  <si>
    <t>勐勐镇南宋村大南宋自然村民族团结进步示范村项目</t>
  </si>
  <si>
    <t>勐勐镇</t>
  </si>
  <si>
    <t>1、应急避难场所2个1300平方米，计划投资20万元；
2、沿河观光栈道650米，计划投资24万元；
3、兰花种植交易展销中心1300平方米，计划投资20万元；
4、产业扶持经济林果种植320亩：即梨5000株120亩、大果滇橄榄200亩，计划投资15万元；
5、铸牢中华民族共同体意识元素展现200平方米，计划投资14万元；
6、太阳能路灯40盏，计划投资12万元。</t>
  </si>
  <si>
    <t>一二三产业融合培植增收富民产业方面，立足于大南宋特有的自然资源优势，大力发展特色种植业、养殖业等，巩固2个以上规模化的致富产业。充分发挥群众主导作用，通过组建农民专业合作社、专业协会和经济联合体等农民专业合作组织，提高农业生产经营组织化程度，不断提高群众收入。</t>
  </si>
  <si>
    <t>1.使民族团结理念深入人心。对改善群众的生产生活条件和满足群众日益增长的文化精神需求具有重要的现实意义。2.极大地改善了生产生活条件和生活环境，有效地整治了脏、乱、差现象；3.对周边村乡村振兴充分发挥了示范、辐射作用，树立了很好的榜样。</t>
  </si>
  <si>
    <t>1.通过沿河观光栈道建设使得南宋河河道得到了进一步治理和保护；2.优化村寨布局，注重生态环境保护，使传统文化特色和现代宜居相结合。3.完善村内公共服务设施，满足现代生产生活需求，推动现代文明进村入户，开展民族团结进步示范户创建活动。最终实现村庄环境优美、民族特色鲜明、群众安居乐业。</t>
  </si>
  <si>
    <t>勐勐镇闷乐村闷乐自然村民族团结进步示范村项目</t>
  </si>
  <si>
    <t>1、应急避难场所1个800平方米，计划投资10万元；
2、产业观光栈道1公里，计划投资34万元；
3、村民议事亭40平方米，计划投资20万元；
4、公厕1间40平方米，计划投资15万元；
5、种植莲藕30亩，计划投资16万元；
6、太阳能路灯50盏，计划投资10万元。</t>
  </si>
  <si>
    <t>立足于闷乐特有的自然资源优势，大力发展特色种植业、养殖业等，巩固2个以上规模化的致富产业。充分发挥群众主导作用，通过组建农民专业合作社、专业协会和经济联合体等农民专业合作组织，提高农业生产经营组织化程度，不断提高群众收入。</t>
  </si>
  <si>
    <t>依托于原有村寨进行开发， 是在保护环境、协调景观、保护物种、植树造林、绿化美化等措 施的前提下进行的，将会使区域的生态环境走向良性循环。通过 科学的方案和管理，通过旅游项目推动，村民增收渠道多样后，村 民们不用再通过传统破坏生态来维持生计，这样对改善区域内生 态环境具有十分重要的作用。</t>
  </si>
  <si>
    <t>勐库镇坝糯村坝糯自然村民族团结进步示范村项目</t>
  </si>
  <si>
    <t>勐库镇</t>
  </si>
  <si>
    <t>1、产业路建设1公里，计划投资50万元；
2、旅游观光便道建设1.2公里，计划投资38万元；
3、观光凉亭建设1座，计划投资8万元；
4、铸牢中华民族共同体意识元素展现150平方米，计划投资4万元。</t>
  </si>
  <si>
    <t xml:space="preserve">项目建成后带动旅游和极大的方便群众生产生活
</t>
  </si>
  <si>
    <t xml:space="preserve">加强民族团结、社会稳定、家庭和睦具有重要意义
</t>
  </si>
  <si>
    <t>项目依托原有生态进行开发，不改变生态环境，对保护生态环境具有重要意义</t>
  </si>
  <si>
    <t>勐库镇丙山村下寨自然村民族团结进步示范村项目</t>
  </si>
  <si>
    <t xml:space="preserve">1、产业路建设2公里，计划投资50万元；
2、村内串户路硬化1公里，计划投资20万元；
3、太阳能路灯50盏，计划投资30万元。
</t>
  </si>
  <si>
    <t xml:space="preserve">项目建成后极大的方便群众生产生活
</t>
  </si>
  <si>
    <t>沙河乡忙开村那洛自然村民族团结进步示范村项目</t>
  </si>
  <si>
    <t>1、产业道路硬化1条2300平方米，计划投资46万元；
2、应急避难场所1000平方米，计划投资20万元；
3、产业园观光台体质改造1个，计划投资14万元；
4、土陶、胎漆、傣绣等特色旅游产品制作销售中心130平方米，计划投资15万元；
5、铸牢中华民族共同体意识元素展现1项，计划投资5万元。</t>
  </si>
  <si>
    <t>通过项目实施，进一步该村乡村特色旅游发展，促进乡村振兴。</t>
  </si>
  <si>
    <t>铸牢中华民族共同体意识，加强各民族交往交流交融，促进各民族像石榴籽一样紧紧抱在一起，共同团结奋斗、共同繁荣发展。</t>
  </si>
  <si>
    <t>有效改善生产生活环境，提升人居环境。</t>
  </si>
  <si>
    <t>大文乡清平村大寨自然村民族团结进步示范村项目</t>
  </si>
  <si>
    <t>大文乡</t>
  </si>
  <si>
    <t>1、茶叶提质改造200亩，计划投资50万元；
2、盖板排污沟及配套设施500米，计划投资20万元；
3、安装太阳能路灯50盏，计划投资30万元。</t>
  </si>
  <si>
    <t>有效改善清平村基础设施配套设施建设，对发展商贸、旅游业等方面起到积极的推动作用，从而拉动经济的发展，为清平村社会稳定、农业增产、经济增收开辟新的路子。</t>
  </si>
  <si>
    <t>效改善当地贫困群众的生产生活条件，提升群众生产水平与发展技能。</t>
  </si>
  <si>
    <t>有效改善清平村生产生活环境，提升人居环境。</t>
  </si>
  <si>
    <t>大文乡千信村骂料自然村民族团结进步示范村项目</t>
  </si>
  <si>
    <t>1、产业道路建设5000平方米，计划投资50万元；
2、盖板排污沟及配套设施700米，计划投资28万元；
3、铸牢中华民族共同体意识元素展现550平方米，计划投资22万元。</t>
  </si>
  <si>
    <t>有效改善千信村基础设施配套设施建设，对发展商贸、旅游业等方面起到积极的推动作用，从而拉动经济的发展，为千信村社会稳定、农业增产、经济增收开辟新的路子。</t>
  </si>
  <si>
    <t>有效改善千信村生产生活环境，提升人居环境</t>
  </si>
  <si>
    <t>忙糯乡康太村上黄草林自然村民族团结进步示范村项目</t>
  </si>
  <si>
    <t>忙糯乡</t>
  </si>
  <si>
    <t>1、姬松茸大棚20个，计划投资60万元；
2、茶产业灌溉沟渠400米，计划投资12万元；
3、村内串户路1100平方米，计划投资22万元；
4、购置垃圾桶40个，计划投资2万元；
5、垃圾收集房6间，计划投资6万元。</t>
  </si>
  <si>
    <t>通过项目的实施，将有效改善项目区基础设施建设，控制生态恶化，对拉动地方经济发展起到积极的推动作用。为项目区社会稳定、农业增产、经济增收开辟新的路子。</t>
  </si>
  <si>
    <t>项目通过实施新农村建设工程、文化挖掘推广工程与民族团结进步创建活动等，能有效改善当地贫困群众的生产生活条件，提升群众生产水平与发展技能，从而更好更快的适应经济社会发展需要。</t>
  </si>
  <si>
    <t>通过实施绿化美化行动和村容村貌整治提升工程，项目区群众的生产生活条件将得到较大改善，通过加大村庄的村容村貌整治建设力度，促进了当地群众参加美丽乡村建设的热情和积极性。</t>
  </si>
  <si>
    <t>邦丙乡忙安村令地六组民族团结进步示范村项目</t>
  </si>
  <si>
    <t>邦丙乡</t>
  </si>
  <si>
    <t>1、养殖小区建设1座300㎡，计划投资50万元；
2、公厕2座50㎡，计划投资20万元；
3、村内主干道硬化800米，计划投资30万元。</t>
  </si>
  <si>
    <t>强化特色优势产业，稳步提高群众收入。</t>
  </si>
  <si>
    <t>促进各民族交往交流交融，共同团结奋斗、共同繁荣发展。</t>
  </si>
  <si>
    <t>优化产业结构，改善提升村庄人居环境</t>
  </si>
  <si>
    <t>县乡村振兴局</t>
  </si>
  <si>
    <t>勐勐镇邦迈村邦迈自然村美丽乡村建设</t>
  </si>
  <si>
    <t>邦迈自然村</t>
  </si>
  <si>
    <t>火镰菜种植100亩，维护修缮产业基础设施4公里，修建过水路面5道。</t>
  </si>
  <si>
    <t>农业科技带动增加产业产值≥30万元</t>
  </si>
  <si>
    <t>带动建档立卡贫困人口脱贫数和受益建档立卡人口≥150人</t>
  </si>
  <si>
    <t>勐勐镇忙乐村洼底河自然村美丽乡村建设</t>
  </si>
  <si>
    <t>洼底河自然村</t>
  </si>
  <si>
    <t>建设养殖小区500㎡。</t>
  </si>
  <si>
    <t>带动建档立卡贫困人口脱贫数和受益建档立卡人口≥50人</t>
  </si>
  <si>
    <t>勐勐镇忙乐村忙乐五组美丽乡村建设</t>
  </si>
  <si>
    <t>忙乐五组</t>
  </si>
  <si>
    <t>种植基地附属设施建设1公里，四季芒果种植100亩。</t>
  </si>
  <si>
    <t>带动建档立卡贫困人口脱贫数和受益建档立卡人口≥55人</t>
  </si>
  <si>
    <t>勐勐镇南宋村南京自然村美丽乡村建设</t>
  </si>
  <si>
    <t>南京自然村</t>
  </si>
  <si>
    <t>新建坚果、蔬菜收购点300㎡。</t>
  </si>
  <si>
    <t>带动建档立卡贫困人口脱贫数和受益建档立卡人口≥172人</t>
  </si>
  <si>
    <t>勐勐镇千蚌村创意农业示范园建设项目</t>
  </si>
  <si>
    <t>千蚌村</t>
  </si>
  <si>
    <t>建设创意农业示范园体验观光道600米。</t>
  </si>
  <si>
    <t>农业科技带动增加产业产值≥100万元</t>
  </si>
  <si>
    <t>带动建档立卡贫困人口脱贫数和受益建档立卡人口≥250人</t>
  </si>
  <si>
    <t>勐勐镇闷乐村产业路建设项目</t>
  </si>
  <si>
    <t>闷乐村</t>
  </si>
  <si>
    <t>种植基地附属设施建设3000平方米。</t>
  </si>
  <si>
    <t>受益建档立卡人口120人</t>
  </si>
  <si>
    <t>勐勐镇公很社区产业路建设项目</t>
  </si>
  <si>
    <t>千冒自然村</t>
  </si>
  <si>
    <t>种植基地附属设施建设8000平方米。</t>
  </si>
  <si>
    <t>受益建档立卡人口≥60人</t>
  </si>
  <si>
    <t>双江自治县勐库镇冰岛村乡村振兴“十百千”示范工程精品示范村建设项目</t>
  </si>
  <si>
    <t>冰岛村</t>
  </si>
  <si>
    <t>产业路建设3公里，计划投资150万元。</t>
  </si>
  <si>
    <t>带动项目区全年总收入（ ≥30万元）</t>
  </si>
  <si>
    <t>项目区居民出行平均缩短时间(≥1小时</t>
  </si>
  <si>
    <t>工程设计使用年限（≥20年）</t>
  </si>
  <si>
    <t>双江自治县勐库镇公弄村乡村振兴“十百千”示范工程精品示范村建设项目</t>
  </si>
  <si>
    <t>公弄村</t>
  </si>
  <si>
    <t>带动项目区全年总收入（ ≥20万元）</t>
  </si>
  <si>
    <t>双江自治县勐库镇冰岛村糯伍自然村乡村振兴“十百千”示范工程美丽乡村建设项目</t>
  </si>
  <si>
    <t>冰岛村糯伍自然村</t>
  </si>
  <si>
    <t>1.建设景观凉亭1座，计划投资10万元；                          2.观光栈道建设200米，计划投资20万元。</t>
  </si>
  <si>
    <t>带动项目区全年总收入（ ≥10万元）</t>
  </si>
  <si>
    <t>项目区带动游客(≥1万人</t>
  </si>
  <si>
    <t>双江自治县勐库镇冰岛村地界自然村乡村振兴“十百千”示范工程美丽乡村建设项目</t>
  </si>
  <si>
    <t>冰岛村地界自然村</t>
  </si>
  <si>
    <t>项目区带动游客(≥2万人</t>
  </si>
  <si>
    <t>双江自治县勐库镇城子村城子自然村乡村振兴“十百千”示范工程美丽乡村建设项目</t>
  </si>
  <si>
    <t>城子村城子自然村</t>
  </si>
  <si>
    <t>1.灌溉沟渠建设1.5公里，计划投资80万元；                      2.排污管网、沟渠建设1公里，计划投资40万元；                  3.种植基地配套设施建设0.6公里，计划投资30万元。。</t>
  </si>
  <si>
    <t xml:space="preserve">
新增粮食和其他作物产能（≥1万公斤</t>
  </si>
  <si>
    <t>项目区居民出行平均缩短时间(≥0.6小时)</t>
  </si>
  <si>
    <t>水资源利用率（比上年提高）</t>
  </si>
  <si>
    <t>大户赛村景观凉亭、观光栈道建设项目</t>
  </si>
  <si>
    <t>大户赛村</t>
  </si>
  <si>
    <t>1.建设景观凉亭3座，计划投资30万元；                          2.观光栈道建设875米，计划投资70万元。</t>
  </si>
  <si>
    <t>项目区带动游客(≥3万人</t>
  </si>
  <si>
    <t>红山大寨自然村美丽村庄建设项目</t>
  </si>
  <si>
    <t>红山大寨自然村</t>
  </si>
  <si>
    <t>沙河乡人民政府</t>
  </si>
  <si>
    <t>引水入寨工程1项4km，投资30万元。</t>
  </si>
  <si>
    <t>惠及红山大寨79户337人受益</t>
  </si>
  <si>
    <t>忙孝一组美丽村庄建设项目</t>
  </si>
  <si>
    <t>忙孝一组</t>
  </si>
  <si>
    <t>乡村旅游公共照明设施36套，投资18万元；卫生公厕1间40平方米，投资12万元。</t>
  </si>
  <si>
    <t>惠及忙孝一组104户428人受益</t>
  </si>
  <si>
    <t>平掌自然村美丽村庄建设项目</t>
  </si>
  <si>
    <t>平掌自然村</t>
  </si>
  <si>
    <t>1.平掌自然村至村垃圾中转站道路建设1666㎡，投资30万元。</t>
  </si>
  <si>
    <t>惠及平掌自然村170户708人，缩短出行时间0.2小时</t>
  </si>
  <si>
    <t>大邦协自然村美丽村庄建设项目</t>
  </si>
  <si>
    <t>大邦协自然村</t>
  </si>
  <si>
    <t>1.乡村旅游配套公厕3间90平方米，投资30万元。</t>
  </si>
  <si>
    <t>惠及大邦协自然村158户558人，解决农村公厕旱厕改造问题</t>
  </si>
  <si>
    <t>小勐傣自然村美丽村庄建设项目</t>
  </si>
  <si>
    <t>小勐傣自然村</t>
  </si>
  <si>
    <t>1.产业基地配套设施建设8000平方米（砂石垫层），投资20万元；2.灌溉沟渠、管道配置，投资10万元。</t>
  </si>
  <si>
    <t>惠及小勐傣农户42户179人</t>
  </si>
  <si>
    <t>布京一二组自然村美丽村庄建设项目</t>
  </si>
  <si>
    <t>布京一二组自然村</t>
  </si>
  <si>
    <t>1.建设100m³蓄水池1座，配备饮水管道，投资10万元；2.产业基地配套设施8000平方米（砂石垫层），投资20万元。</t>
  </si>
  <si>
    <t>惠及布京自然村农户96户402人</t>
  </si>
  <si>
    <t>那洛自然村美丽村庄建设项目</t>
  </si>
  <si>
    <t>那洛自然村</t>
  </si>
  <si>
    <t>1.观光农业产业路硬化1666平方米，投资30万元。</t>
  </si>
  <si>
    <t>惠及那洛自然村农户73户320人</t>
  </si>
  <si>
    <t>沙河乡餐具消毒配送中心建设项目</t>
  </si>
  <si>
    <t>沙河乡土戈社区</t>
  </si>
  <si>
    <t>标准化钢架厂房300平方米，投资45万元；综合用房260平方米，投资65万元；水电、污水处理设施配备，投资90万元。</t>
  </si>
  <si>
    <t>日产8000套月增收入8万元左右</t>
  </si>
  <si>
    <t>为沙河乡农家园经营户低价提供，促进餐饮经营业发展</t>
  </si>
  <si>
    <t>2022年美丽村庄建设项目</t>
  </si>
  <si>
    <t>太平村</t>
  </si>
  <si>
    <t>乡村旅游设施建设一项。</t>
  </si>
  <si>
    <t>带动村集体经济增收＞0.5万元</t>
  </si>
  <si>
    <t>受益建档立卡贫困人口210人</t>
  </si>
  <si>
    <t>邦烘村</t>
  </si>
  <si>
    <t>受益建档立卡贫困人口123人</t>
  </si>
  <si>
    <t>123</t>
  </si>
  <si>
    <t>乡村旅游设施建设2000平方米。</t>
  </si>
  <si>
    <t>受益建档立卡贫困人口178人</t>
  </si>
  <si>
    <t>大文乡产业建设项目</t>
  </si>
  <si>
    <t>清平村、太平村、邦烘村、户那村</t>
  </si>
  <si>
    <t>产业园建设（烤房一群，30座；配套建设8000平方米。）</t>
  </si>
  <si>
    <t>每户每亩烤烟效益提高＞200元。</t>
  </si>
  <si>
    <t>受益建档立卡贫困人口220人</t>
  </si>
  <si>
    <t>郑家寨</t>
  </si>
  <si>
    <t>产业园配套设施建设10000平方米。</t>
  </si>
  <si>
    <t>茶叶、玉米、烤烟等农作物收入提高＞200元</t>
  </si>
  <si>
    <t>受益建档立卡贫困人口167人</t>
  </si>
  <si>
    <t>忙糯乡小坝子村精品示范村建设项目</t>
  </si>
  <si>
    <t>忙糯乡小坝子村</t>
  </si>
  <si>
    <t>1.新建田间机耕道路2.3公里，配套附属设施；2.新建节水滴灌管道3.6公里，配套节水喷头1200个；3.新建马铃薯分拣晒场400平方米；4.马铃薯产业提质增效（开展种植栽培管理方式技术培训和病虫害防治等生态种植技术培训）。</t>
  </si>
  <si>
    <t>贫困地区居民出行平均缩短时间(≥0.5小时)</t>
  </si>
  <si>
    <t>精品示范村</t>
  </si>
  <si>
    <t>忙糯乡忙糯村忙糯自然村美丽村庄建设项目</t>
  </si>
  <si>
    <t>忙糯乡忙糯村忙糯自然村</t>
  </si>
  <si>
    <t>1.新建田间机耕道路2公里，配套附属设施；2.茶叶产业提质增效（开展种植栽培管理方式技术培训和病虫害防治等生态种植技术培训）。</t>
  </si>
  <si>
    <t>带动增加贫困人口全年总收入（ ≥3万元）</t>
  </si>
  <si>
    <t>贫困地区居民出行平均缩短时间(≥0.5小时</t>
  </si>
  <si>
    <t>美丽村庄</t>
  </si>
  <si>
    <t>忙糯乡帮界村邦界自然村美丽村庄建设项目</t>
  </si>
  <si>
    <t>忙糯乡帮界村邦界自然村</t>
  </si>
  <si>
    <t>1.新建姬松茸种植大棚40个；2.茶叶产业提质增效（开展种植栽培管理方式技术培训和病虫害防治等生态种植技术培训）。</t>
  </si>
  <si>
    <t>带动增加贫困人口全年总收入（ ≥10万元）</t>
  </si>
  <si>
    <t>受益建档立卡贫困人口数（≥237人）</t>
  </si>
  <si>
    <t>忙糯乡邦界村大必地自然村美丽村庄建设项目</t>
  </si>
  <si>
    <t>忙糯乡邦界村大必地自然村</t>
  </si>
  <si>
    <t>新建茶叶晾晒二层钢架大棚320平方米（一层为分拣车间，二层为晾晒大棚）</t>
  </si>
  <si>
    <t>带动增加贫困人口全年总收入（ ≥5万元）</t>
  </si>
  <si>
    <t>受益建档立卡贫困人口数（≥281人）</t>
  </si>
  <si>
    <t>忙糯乡小坝子村小坝子自然村美丽村庄建设项目</t>
  </si>
  <si>
    <t>忙糯乡小坝子村小坝子自然村</t>
  </si>
  <si>
    <t>1.新建田间机耕道路2公里，配套附属设施；2.蔬菜产业提质增效（开展种植栽培管理方式技术培训和病虫害防治等生态种植技术培训）。</t>
  </si>
  <si>
    <t>产地初加工和精深加工</t>
  </si>
  <si>
    <t>忙糯乡小坝子村火腿加工厂房建设项目</t>
  </si>
  <si>
    <t>1.小坝子村新建标准化火腿加工厂房1座，占地面积600平方米，配套附属设施；2.新建火腿熏制车间1座，占地160平方米；3.新建火腿包装车间1座，占地100平方米。</t>
  </si>
  <si>
    <t>村集体经济年收入（ ≥10万元）</t>
  </si>
  <si>
    <t>受益建档立卡贫困人口数（≥619人）</t>
  </si>
  <si>
    <t>种植业基地建设</t>
  </si>
  <si>
    <t>邦歪村特色水果种植项目</t>
  </si>
  <si>
    <t>邦歪村</t>
  </si>
  <si>
    <t>种植晚熟芒果100亩，投入资金15万元；种植石榴100亩，投入资金15万元。</t>
  </si>
  <si>
    <t>增加群众收入2000元/年</t>
  </si>
  <si>
    <t>贫困人口满意度100%</t>
  </si>
  <si>
    <t>邦丙乡忙安自然村美丽村庄建设项目</t>
  </si>
  <si>
    <t>忙安自然村</t>
  </si>
  <si>
    <t>忙安自然村甘蔗地土地治理，坡改梯面积300亩，每亩投入1000元，将动员现有农户甘蔗地进行小改大，坡改平，可实现保水保肥，增加土地面积，有效提高土地利用率。</t>
  </si>
  <si>
    <t>邦丙乡邦况自然村美丽村庄建设项目</t>
  </si>
  <si>
    <t>上新寨自然村</t>
  </si>
  <si>
    <t>道路改建600米，路宽3.5米，C20砼浇筑；污水处理池一座，建设面积为45立方米；安装公共照明设备27盏。</t>
  </si>
  <si>
    <t>污水处理率大于80%</t>
  </si>
  <si>
    <t>邦丙乡邦丙自然村美丽村庄建设项目</t>
  </si>
  <si>
    <t>邦丙自然村</t>
  </si>
  <si>
    <t>串户路建设1000平方米，投入资金200元/平方米；公共照明设施15盏，6000元/盏。</t>
  </si>
  <si>
    <t>南榔村姬松茸加工厂基础设施完善建设项目</t>
  </si>
  <si>
    <t>南榔自然村</t>
  </si>
  <si>
    <t>道路硬化：134米，投入15万；排污管道铺设160米，投入5万；厂房围墙建设：总长96.8米，投入5万；供水设施建设：2个50立方米蓄水池和5千米生产用水管网铺设，投入25万。</t>
  </si>
  <si>
    <t>邦丙乡邦况村邦老自然村产业沟渠建设项目</t>
  </si>
  <si>
    <t>邦老自然村</t>
  </si>
  <si>
    <t>1.灌溉沟渠建设3.6公里，三面光沟渠长4公里、宽1.2米、高1.2米（600元/米，4000*1.2*600=288万元）。</t>
  </si>
  <si>
    <t>小额贷款贴息</t>
  </si>
  <si>
    <t>2022年小额信贷贴息项目</t>
  </si>
  <si>
    <t>四乡两镇</t>
  </si>
  <si>
    <t>计划贴息小额信贷贷款户1800户。</t>
  </si>
  <si>
    <t>脱贫不稳定户、边缘易致贫户按4.75的利率进行贴息</t>
  </si>
  <si>
    <t>2022年低收入户产业发展项目</t>
  </si>
  <si>
    <t>计划帮扶农村低收入农户850户，每户2000元。</t>
  </si>
  <si>
    <t>受益贫困群众满意度≧100％</t>
  </si>
  <si>
    <t>二</t>
  </si>
  <si>
    <t>就业项目</t>
  </si>
  <si>
    <t>县人社局</t>
  </si>
  <si>
    <t>公益性岗位</t>
  </si>
  <si>
    <t>2022年公益性岗位</t>
  </si>
  <si>
    <t>全县4乡2镇74个行政村</t>
  </si>
  <si>
    <t>全县4乡2镇</t>
  </si>
  <si>
    <t>对74个行政村每村10个共740个乡村公益性岗位就业人员进行补助。</t>
  </si>
  <si>
    <t>增加公益性岗位就业人员收入600元/年/人</t>
  </si>
  <si>
    <t>脱贫劳动力就业人数366人，就业困难人员就业人数740人</t>
  </si>
  <si>
    <t>技能培训</t>
  </si>
  <si>
    <t>沙河乡农民外出就业技能培训</t>
  </si>
  <si>
    <t>沙河乡12个村（社区）</t>
  </si>
  <si>
    <t>沙河乡各村（社区）脱贫户就业技能培训、乡村振兴乡村规划人才培训，合计5000人次。投资50万元。</t>
  </si>
  <si>
    <t>惠及脱贫户及就业创业青年2000人以上</t>
  </si>
  <si>
    <t>三</t>
  </si>
  <si>
    <t>乡村建设</t>
  </si>
  <si>
    <t>县交通运输局</t>
  </si>
  <si>
    <t>通村、组硬化路及护栏</t>
  </si>
  <si>
    <t>2021年30户以上自然村通硬化路-南协村平
掌组公路</t>
  </si>
  <si>
    <t>改扩建</t>
  </si>
  <si>
    <t>南协村</t>
  </si>
  <si>
    <t>4.05公里长，4米宽水泥混凝凝土公路。</t>
  </si>
  <si>
    <r>
      <rPr>
        <sz val="11"/>
        <color theme="1"/>
        <rFont val="宋体"/>
        <charset val="134"/>
      </rPr>
      <t>南协村平掌组通硬化路，出行时间平均缩短（</t>
    </r>
    <r>
      <rPr>
        <sz val="11"/>
        <color indexed="8"/>
        <rFont val="宋体"/>
        <charset val="134"/>
      </rPr>
      <t>≥</t>
    </r>
    <r>
      <rPr>
        <sz val="11"/>
        <color theme="1"/>
        <rFont val="宋体"/>
        <charset val="134"/>
      </rPr>
      <t>0.5小时）</t>
    </r>
  </si>
  <si>
    <t>2021年31户以上自然村通硬化路-那布社区
石灰窑组公路</t>
  </si>
  <si>
    <t>那布社区</t>
  </si>
  <si>
    <t>1.22公里长，4米宽水泥混凝凝土公路。</t>
  </si>
  <si>
    <r>
      <rPr>
        <sz val="11"/>
        <color theme="1"/>
        <rFont val="宋体"/>
        <charset val="134"/>
      </rPr>
      <t>那布社区石灰窑组通硬化路，出行时间平均缩短（</t>
    </r>
    <r>
      <rPr>
        <sz val="11"/>
        <color indexed="8"/>
        <rFont val="宋体"/>
        <charset val="134"/>
      </rPr>
      <t>≥</t>
    </r>
    <r>
      <rPr>
        <sz val="11"/>
        <color theme="1"/>
        <rFont val="宋体"/>
        <charset val="134"/>
      </rPr>
      <t>0.2小时）</t>
    </r>
  </si>
  <si>
    <t>产业路</t>
  </si>
  <si>
    <t>2021年忙糯乡通三级公路</t>
  </si>
  <si>
    <t>忙糯村、小坝子村</t>
  </si>
  <si>
    <t>13.96公里长，7米宽沥青混凝土公路。</t>
  </si>
  <si>
    <r>
      <rPr>
        <sz val="11"/>
        <color theme="1"/>
        <rFont val="宋体"/>
        <charset val="134"/>
      </rPr>
      <t>忙糯乡通三级公路，出行时间平均缩短（</t>
    </r>
    <r>
      <rPr>
        <sz val="11"/>
        <color indexed="8"/>
        <rFont val="宋体"/>
        <charset val="134"/>
      </rPr>
      <t>≥</t>
    </r>
    <r>
      <rPr>
        <sz val="11"/>
        <color theme="1"/>
        <rFont val="宋体"/>
        <charset val="134"/>
      </rPr>
      <t>0.5小时）</t>
    </r>
  </si>
  <si>
    <t>县水务局</t>
  </si>
  <si>
    <t>勐库镇忙波河山洪沟治理工程</t>
  </si>
  <si>
    <t>忙那村</t>
  </si>
  <si>
    <t>治理河道1.5km，取排水闸6个，潜坝4座。</t>
  </si>
  <si>
    <t>工程设计使用年限（≥15年）</t>
  </si>
  <si>
    <t>解决安全饮水</t>
  </si>
  <si>
    <t>大文乡户那村怕迫三组饮水工程</t>
  </si>
  <si>
    <t>改造</t>
  </si>
  <si>
    <t>户那村</t>
  </si>
  <si>
    <t>架设PE63管4.55km，PE40管0.7km,PE25管1.2km,PE20管1km,DN50热镀锌钢管0.012km,DN15热镀锌钢管0.214km,新建取水坝1座,饮水前池1座。</t>
  </si>
  <si>
    <t>贫困地区农村集中供水率（≥98%）</t>
  </si>
  <si>
    <t>大文乡邦驮村大平掌组饮水工程</t>
  </si>
  <si>
    <t>邦驮村</t>
  </si>
  <si>
    <t>Φ50PE管2095m，Φ40PE管1997m，Φ32PE管2196m，Φ25PE管598m，Φ20PE管1597m，DN50钢管6m，DN40钢管42m，DN15钢管150m，取水坝1个，前池1个，50m³水池1个。</t>
  </si>
  <si>
    <t>大文乡太平村饮水工程</t>
  </si>
  <si>
    <t>架设PE40管3km，DN20热镀锌钢管3.5km，PE50管6.6km，新建取水坝1座。</t>
  </si>
  <si>
    <t>沙河乡忙开村小邦协组饮水工程</t>
  </si>
  <si>
    <t>忙开村</t>
  </si>
  <si>
    <t>架设PE75管4.5km，PE63管4.7km，新建取水坝1座,饮水前池1座。</t>
  </si>
  <si>
    <t>沙河乡南布村一组饮水工程</t>
  </si>
  <si>
    <t>南布村</t>
  </si>
  <si>
    <t>架设PE63管0.16km；PE50管1.8km；PE20管0.220km；DN80热镀锌钢管0.001km,DN50热镀锌钢管0.006km,DN40热镀锌钢管0.3km,DN25热镀锌钢管0.81km,DN15热镀锌钢管2.36km；50m³蓄水池1个。</t>
  </si>
  <si>
    <t>沙河乡布京村明子山组饮水工程</t>
  </si>
  <si>
    <t>布京村</t>
  </si>
  <si>
    <t>Φ50PE管2195m，Φ32PE管1097m，Φ25PE管1394m，Φ20PE管897m，DN15钢管56m，前池2个，50m³水池2个。</t>
  </si>
  <si>
    <t>沙河乡下巴哈村下巴哈一二三组饮水工程</t>
  </si>
  <si>
    <t>下巴哈村</t>
  </si>
  <si>
    <t>Φ63PE管17m，Φ50PE管,2497m，Φ40PE管648m，Φ32PE管13198m，Φ25PE管796m，Φ20PE管1397m，DN15钢管66m，DN50钢管18m，取水坝2个，前池2个，50m³水池1个。</t>
  </si>
  <si>
    <t>沙河乡大摆田组供水工程</t>
  </si>
  <si>
    <t>架设PE50管8.4km。</t>
  </si>
  <si>
    <t xml:space="preserve">勐库镇冰岛村南迫饮水工程  </t>
  </si>
  <si>
    <t>Φ50管100m、Φ32管3200m、Φ20管2000m，DN25钢管780m、DN15钢管780m，50m³蓄水池1个。</t>
  </si>
  <si>
    <t>忙糯乡小坝子村中必地组饮水工程</t>
  </si>
  <si>
    <t>小坝子村</t>
  </si>
  <si>
    <t>Φ50PE管1200m，Φ40PE管1300m，Φ32PE管1140m，Φ25PE管1400m，Φ20PE管5100m，DN15mm热镀锌钢管168m。</t>
  </si>
  <si>
    <t>勐勐镇大荒田村忙而新寨组饮水工程</t>
  </si>
  <si>
    <t>大荒田村</t>
  </si>
  <si>
    <t>Φ90PE管14m，Φ63PE管9440m，Φ50PE管25m，Φ40PE管30m，DN100钢管31m，DN80钢管60m。</t>
  </si>
  <si>
    <t>邦丙乡南协村知了寨饮水工程</t>
  </si>
  <si>
    <t>Φ50PE管40m，Φ40PE管7200m，Φ32PE管600m，Φ25PE管200m，Φ20PE管800m。</t>
  </si>
  <si>
    <t>邦丙乡南榔村化桃林饮水工程</t>
  </si>
  <si>
    <t>南榔村</t>
  </si>
  <si>
    <t>PE50管5km，PE25管1.5km,PE20管3km,50m³蓄水池1座。</t>
  </si>
  <si>
    <t>邦丙乡邦歪村中寨饮水工程</t>
  </si>
  <si>
    <t>PE50管6km，DN25热镀锌钢管2.5km,20m³蓄水池1座。</t>
  </si>
  <si>
    <t>农村卫生厕所改造</t>
  </si>
  <si>
    <t>勐勐镇公很社区千冒自然村美丽乡村建设</t>
  </si>
  <si>
    <t>新建公厕1幢40㎡，避难场所600㎡。</t>
  </si>
  <si>
    <t>受益建档立卡人口≥29人</t>
  </si>
  <si>
    <t>勐勐镇闷乐村忙票自然村美丽乡村建设</t>
  </si>
  <si>
    <t>忙票自然村</t>
  </si>
  <si>
    <t>新建公厕1幢40㎡，串户路300米。</t>
  </si>
  <si>
    <t>受益建档立卡人口≥68人</t>
  </si>
  <si>
    <t>勐勐镇大荒田村新寨自然村美丽乡村建设</t>
  </si>
  <si>
    <t>新寨自然村</t>
  </si>
  <si>
    <t>新建公厕1幢40㎡，排污沟400米。</t>
  </si>
  <si>
    <t>受益建档立卡人口≥55人</t>
  </si>
  <si>
    <t>生活污水处理率≥90%</t>
  </si>
  <si>
    <t>农村道路建设</t>
  </si>
  <si>
    <t>勐勐镇章外村上章外自然村进村路建设项目</t>
  </si>
  <si>
    <t>上章外自然村</t>
  </si>
  <si>
    <t>建设进村道路1.5公里，宽3.5米。</t>
  </si>
  <si>
    <t>贫困地区居民出行平均缩短时间(≥半个小时)</t>
  </si>
  <si>
    <t>勐勐镇闷乐村闷乐小河河堤治理建设项目</t>
  </si>
  <si>
    <t>建设河堤治理500米，修建河堤1000米，沿河修建环村道路500米。</t>
  </si>
  <si>
    <t>受益建档立卡人口≥274人</t>
  </si>
  <si>
    <t>勐库镇东弄村亥公片区饮水工程</t>
  </si>
  <si>
    <t>东弄村</t>
  </si>
  <si>
    <t>PE90管6000m，PE75管1000m，PE50管3000m，新建50m³蓄水池一座</t>
  </si>
  <si>
    <t>产业路建设</t>
  </si>
  <si>
    <t>建设产业路1.2公里。</t>
  </si>
  <si>
    <t>项目区居民出行平均缩短时间(≥0.5小时）</t>
  </si>
  <si>
    <t>工程设计使用年限（≥7年）</t>
  </si>
  <si>
    <t>农村基础设施</t>
  </si>
  <si>
    <t>坝糯村产业路建设项目</t>
  </si>
  <si>
    <t>坝糯村</t>
  </si>
  <si>
    <t>新建产业路1公里，计划投资50万元。</t>
  </si>
  <si>
    <t>带动贫困人口全年总收入（ ≥3万元）</t>
  </si>
  <si>
    <t>项目区居民出行平均缩短时间(≥0.5小时</t>
  </si>
  <si>
    <t>双江自治县勐库镇忙那村忙云坝自然村乡村振兴“十百千”示范工程美丽乡村建设项目</t>
  </si>
  <si>
    <t>忙那村忙云坝自然村</t>
  </si>
  <si>
    <t>产业路建设0.6公里，计划投资30万元。</t>
  </si>
  <si>
    <t>带动项目区全年总收入（ ≥4万元）</t>
  </si>
  <si>
    <t>项目区居民出行平均缩短时间(≥0.5小时)</t>
  </si>
  <si>
    <t>双江自治县勐库镇护东村忙波自然村乡村振兴“十百千”示范工程美丽乡村建设项目</t>
  </si>
  <si>
    <t>护东村忙波自然村</t>
  </si>
  <si>
    <t>带动项目区全年总收入（ ≥3万元）</t>
  </si>
  <si>
    <t>双江自治县勐库镇亥公村东来自然村乡村振兴“十百千”示范工程美丽乡村建设项目</t>
  </si>
  <si>
    <t>亥公村东来自然村</t>
  </si>
  <si>
    <t>那赛村产业路建设项目</t>
  </si>
  <si>
    <t>那赛村</t>
  </si>
  <si>
    <t>产业路建设1公里，计划投资50万元。</t>
  </si>
  <si>
    <t>带动项目区全年总收入（ ≥6万元）</t>
  </si>
  <si>
    <t>村容村貌提升</t>
  </si>
  <si>
    <t>沙河乡人居环境提升项目</t>
  </si>
  <si>
    <t>1.沙河乡应急避险场所6个2400平方米，配套应急物资储备室6间600平方米，合计投资180万元；2.卫生公厕建设6间，合计投资60万元；3.乡域内公共照明设施160套，投资80万元；垃圾收集桶（360L带盖）200只，投资20万元。</t>
  </si>
  <si>
    <t>提升人居环境，沙河乡9083户31122人受益</t>
  </si>
  <si>
    <t>大文村大文自然村人居环境提升工程</t>
  </si>
  <si>
    <t>大文村</t>
  </si>
  <si>
    <t>道路硬化12000平方米，排污300米，安装太阳能路灯50盏，生产基地410平方米。</t>
  </si>
  <si>
    <t>受益建档立卡贫困人口89人</t>
  </si>
  <si>
    <t>89</t>
  </si>
  <si>
    <t>忙糯乡忙糯村池塘乡村振兴示范点创建项目</t>
  </si>
  <si>
    <t>忙糯乡忙糯村池塘自然村</t>
  </si>
  <si>
    <t>忙糯村池塘自然村高标准旅游厕所2座，单个面积40平方米；忙糯村池塘自然村新建河边景观栈道1.6公里，沿途新建景观休息亭2座，配套水车等景观设施。</t>
  </si>
  <si>
    <t>乡村旅游带动增加贫困村收入(≥10万元)</t>
  </si>
  <si>
    <t>受益建档立卡贫困人口数（≥40人）</t>
  </si>
  <si>
    <t xml:space="preserve"> 旅游区垃圾处理率(≥100%）</t>
  </si>
  <si>
    <t>农村污水治理</t>
  </si>
  <si>
    <t>邦歪村农村污水治理项目</t>
  </si>
  <si>
    <t>建设排污管网5000米及附属设施，投入资金198万元。</t>
  </si>
  <si>
    <t>邦丙乡丫口自然村农村污水治理项目</t>
  </si>
  <si>
    <t>丫口村</t>
  </si>
  <si>
    <t>在邦丙乡丫口村投入资金300万元实施丫口自然村农村污水治理项目。建设内容：建设污水收集管道3000米，农户至污水主管道铺设7000米，污水处理池4座。</t>
  </si>
  <si>
    <t>邦丙乡忙安村令地自然村改善少小民族生活地区人居环境治理项目</t>
  </si>
  <si>
    <t>令地自然村</t>
  </si>
  <si>
    <t>1.道路硬化1000m，工程量为2500㎡，单价250元/㎡，投入资金62.5万元。2.道路背沟建设，新建C20混凝土浇筑1000米，单价为450元/米，投入资金45万元。3.新建排污沟渠240米，单价为500元/米，投入资金12万元。4.道路保边建设150立方米，单价为600元/立方米，投入资金9万元。5.污水涵管铺设30米，单价为240元/米，1万元。6.公共照明建设项目：购买路灯20盏，5000元/盏，投入资金10万元；主路沿线裸露粪坑治理，投入资金10万元。7.铺设生活污水排污管道1.6km，单价45万元/km，投入72万元；污水处理池54立方米，单价为1000元/立方米，投入资金6万元。</t>
  </si>
  <si>
    <t>四</t>
  </si>
  <si>
    <t>三保障</t>
  </si>
  <si>
    <t>县教育体育局</t>
  </si>
  <si>
    <t>享受“雨露计划”职业教育补助</t>
  </si>
  <si>
    <t>雨露计划</t>
  </si>
  <si>
    <t>接受职业教育东西协作计划建档立卡贫困户子女5000元 ；接受中专、职业教育建档立卡贫困户子女生每学年生均补助金额3000元。</t>
  </si>
  <si>
    <t>勐勐镇、勐库镇、沙河乡、大文乡、忙糯乡、邦丙乡</t>
  </si>
  <si>
    <t>双江自治县教育体育局</t>
  </si>
  <si>
    <t>保障9名职业教育东西协作建档立卡贫困户子、保障451名中专、职业教育建档立卡贫困户学生女顺利完成学业。缓解建档立卡贫困户教育负担，学有一技之长，适应社会需求，能自食其力，为家庭创收，改变家庭的贫困，早日脱贫。</t>
  </si>
  <si>
    <t>建档立卡贫困户子女全程全部接受资助的比例≥100%。</t>
  </si>
  <si>
    <t>五</t>
  </si>
  <si>
    <t>管理费</t>
  </si>
  <si>
    <t>项目管理费</t>
  </si>
  <si>
    <t>2022年项目管理费</t>
  </si>
  <si>
    <t>六</t>
  </si>
  <si>
    <t>欠发达国有贫困林场巩固发展</t>
  </si>
  <si>
    <t>双江县国有林场基础设施建设项目</t>
  </si>
  <si>
    <t>各国有林场</t>
  </si>
  <si>
    <t>拟计划建设国有林场办公用房及附属设施工程。</t>
  </si>
  <si>
    <t>改善国有贫困林场基础设施建设，促进林场管护能力提升10以上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</si>
</sst>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 "/>
    <numFmt numFmtId="178" formatCode="0_);[Red]\(0\)"/>
    <numFmt numFmtId="179" formatCode="0.00_ "/>
    <numFmt numFmtId="180" formatCode="0.00_);[Red]\(0.00\)"/>
  </numFmts>
  <fonts count="34">
    <font>
      <sz val="12"/>
      <name val="宋体"/>
      <charset val="134"/>
    </font>
    <font>
      <sz val="9"/>
      <color indexed="8"/>
      <name val="宋体"/>
      <charset val="134"/>
    </font>
    <font>
      <sz val="9"/>
      <name val="宋体"/>
      <charset val="134"/>
      <scheme val="minor"/>
    </font>
    <font>
      <sz val="11"/>
      <color indexed="8"/>
      <name val="宋体"/>
      <charset val="134"/>
    </font>
    <font>
      <b/>
      <sz val="11"/>
      <color indexed="8"/>
      <name val="宋体"/>
      <charset val="134"/>
    </font>
    <font>
      <sz val="11"/>
      <color theme="1"/>
      <name val="宋体"/>
      <charset val="134"/>
    </font>
    <font>
      <sz val="24"/>
      <color indexed="8"/>
      <name val="黑体"/>
      <charset val="134"/>
    </font>
    <font>
      <b/>
      <sz val="14"/>
      <name val="宋体"/>
      <charset val="134"/>
      <scheme val="minor"/>
    </font>
    <font>
      <sz val="11"/>
      <name val="宋体"/>
      <charset val="134"/>
    </font>
    <font>
      <sz val="11"/>
      <color rgb="FFFF0000"/>
      <name val="宋体"/>
      <charset val="134"/>
    </font>
    <font>
      <b/>
      <sz val="11"/>
      <color theme="1"/>
      <name val="宋体"/>
      <charset val="134"/>
    </font>
    <font>
      <i/>
      <sz val="11"/>
      <color theme="1"/>
      <name val="宋体"/>
      <charset val="134"/>
    </font>
    <font>
      <sz val="9"/>
      <color indexed="8"/>
      <name val="华文中宋"/>
      <charset val="134"/>
    </font>
    <font>
      <sz val="10"/>
      <color theme="1"/>
      <name val="宋体"/>
      <charset val="134"/>
    </font>
    <font>
      <sz val="10"/>
      <color theme="1"/>
      <name val="宋体"/>
      <charset val="134"/>
      <scheme val="minor"/>
    </font>
    <font>
      <sz val="9"/>
      <color theme="1"/>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4"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 fillId="4" borderId="0" applyNumberFormat="0" applyBorder="0" applyAlignment="0" applyProtection="0">
      <alignment vertical="center"/>
    </xf>
    <xf numFmtId="0" fontId="3"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32" fillId="3" borderId="0" applyNumberFormat="0" applyBorder="0" applyAlignment="0" applyProtection="0">
      <alignment vertical="center"/>
    </xf>
    <xf numFmtId="0" fontId="32" fillId="16"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 fillId="6" borderId="0" applyNumberFormat="0" applyBorder="0" applyAlignment="0" applyProtection="0">
      <alignment vertical="center"/>
    </xf>
    <xf numFmtId="0" fontId="3" fillId="14" borderId="0" applyNumberFormat="0" applyBorder="0" applyAlignment="0" applyProtection="0">
      <alignment vertical="center"/>
    </xf>
    <xf numFmtId="0" fontId="32" fillId="14" borderId="0" applyNumberFormat="0" applyBorder="0" applyAlignment="0" applyProtection="0">
      <alignment vertical="center"/>
    </xf>
    <xf numFmtId="0" fontId="0" fillId="0" borderId="0"/>
    <xf numFmtId="0" fontId="3" fillId="0" borderId="0">
      <alignment vertical="center"/>
    </xf>
    <xf numFmtId="0" fontId="0" fillId="0" borderId="0">
      <alignment vertical="center"/>
    </xf>
    <xf numFmtId="0" fontId="3"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33" fillId="0" borderId="0"/>
    <xf numFmtId="0" fontId="33" fillId="0" borderId="0"/>
    <xf numFmtId="0" fontId="33" fillId="0" borderId="0"/>
    <xf numFmtId="0" fontId="0" fillId="0" borderId="0">
      <protection locked="0"/>
    </xf>
    <xf numFmtId="0" fontId="33" fillId="0" borderId="0"/>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33" fillId="0" borderId="0"/>
    <xf numFmtId="0" fontId="0" fillId="0" borderId="0">
      <alignment vertical="center"/>
    </xf>
    <xf numFmtId="0" fontId="0" fillId="0" borderId="0">
      <alignment vertical="center"/>
    </xf>
    <xf numFmtId="0" fontId="3" fillId="0" borderId="0">
      <alignment vertical="center"/>
    </xf>
  </cellStyleXfs>
  <cellXfs count="100">
    <xf numFmtId="0" fontId="0" fillId="0" borderId="0" xfId="0">
      <alignment vertical="center"/>
    </xf>
    <xf numFmtId="176" fontId="1" fillId="0" borderId="0" xfId="0" applyNumberFormat="1" applyFont="1" applyFill="1" applyBorder="1">
      <alignment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lignment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5" fillId="0" borderId="0" xfId="0" applyNumberFormat="1" applyFont="1" applyFill="1" applyBorder="1">
      <alignment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176" fontId="1" fillId="0" borderId="0" xfId="0" applyNumberFormat="1" applyFont="1" applyFill="1" applyAlignment="1">
      <alignment vertical="center"/>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80" fontId="5" fillId="0" borderId="2"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178" fontId="8"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0" xfId="0" applyNumberFormat="1" applyFont="1" applyFill="1" applyBorder="1" applyAlignment="1">
      <alignment horizontal="left" vertical="center" wrapText="1"/>
    </xf>
    <xf numFmtId="176" fontId="1" fillId="0" borderId="0" xfId="0" applyNumberFormat="1" applyFont="1" applyFill="1" applyAlignment="1">
      <alignment horizontal="left" vertical="center"/>
    </xf>
    <xf numFmtId="180"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180"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0" fillId="0" borderId="1" xfId="6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5" fillId="0" borderId="1" xfId="76" applyFont="1" applyFill="1" applyBorder="1" applyAlignment="1">
      <alignment horizontal="left" vertical="center" wrapText="1"/>
    </xf>
    <xf numFmtId="176" fontId="5" fillId="0" borderId="0" xfId="0" applyNumberFormat="1" applyFont="1" applyFill="1" applyAlignment="1">
      <alignment horizontal="center" vertical="center" wrapText="1"/>
    </xf>
    <xf numFmtId="178" fontId="5"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1" xfId="61" applyFont="1" applyFill="1" applyBorder="1" applyAlignment="1" applyProtection="1">
      <alignment horizontal="left" vertical="center" wrapText="1"/>
    </xf>
    <xf numFmtId="177" fontId="5" fillId="0" borderId="1" xfId="1" applyNumberFormat="1" applyFont="1" applyFill="1" applyBorder="1" applyAlignment="1" applyProtection="1">
      <alignment horizontal="center" vertical="center"/>
    </xf>
    <xf numFmtId="43" fontId="5" fillId="0" borderId="1" xfId="1" applyNumberFormat="1" applyFont="1" applyFill="1" applyBorder="1" applyAlignment="1" applyProtection="1">
      <alignment horizontal="center" vertical="center" wrapText="1"/>
    </xf>
    <xf numFmtId="178"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77" fontId="5"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6" fontId="12" fillId="0" borderId="0" xfId="0" applyNumberFormat="1" applyFont="1" applyFill="1" applyBorder="1" applyAlignment="1">
      <alignment vertical="center"/>
    </xf>
    <xf numFmtId="177" fontId="1" fillId="0" borderId="0" xfId="0" applyNumberFormat="1" applyFont="1" applyFill="1" applyAlignment="1">
      <alignment vertical="center"/>
    </xf>
    <xf numFmtId="176" fontId="1" fillId="0" borderId="0" xfId="0" applyNumberFormat="1" applyFont="1" applyFill="1" applyBorder="1" applyAlignment="1">
      <alignment vertical="center"/>
    </xf>
    <xf numFmtId="177" fontId="7"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xf>
    <xf numFmtId="177" fontId="10"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43" fontId="5" fillId="0" borderId="1" xfId="1" applyNumberFormat="1" applyFont="1" applyFill="1" applyBorder="1" applyAlignment="1" applyProtection="1">
      <alignment horizontal="center" vertical="center"/>
    </xf>
    <xf numFmtId="176" fontId="1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xf>
    <xf numFmtId="176" fontId="13"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177" fontId="10" fillId="0" borderId="1" xfId="75" applyNumberFormat="1" applyFont="1" applyFill="1" applyBorder="1" applyAlignment="1">
      <alignment horizontal="center" vertical="center" wrapText="1"/>
    </xf>
    <xf numFmtId="0" fontId="5" fillId="0" borderId="1" xfId="75" applyNumberFormat="1" applyFont="1" applyFill="1" applyBorder="1" applyAlignment="1">
      <alignment horizontal="left" vertical="center" wrapText="1"/>
    </xf>
    <xf numFmtId="177" fontId="5" fillId="0" borderId="1" xfId="75" applyNumberFormat="1" applyFont="1" applyFill="1" applyBorder="1" applyAlignment="1">
      <alignment horizontal="center" vertical="center" wrapText="1"/>
    </xf>
    <xf numFmtId="0" fontId="5" fillId="0" borderId="1" xfId="75"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43" fontId="13" fillId="0" borderId="1" xfId="1" applyNumberFormat="1" applyFont="1" applyFill="1" applyBorder="1" applyAlignment="1" applyProtection="1">
      <alignment horizontal="center" vertical="center" wrapText="1"/>
    </xf>
    <xf numFmtId="178" fontId="15" fillId="0" borderId="1" xfId="0" applyNumberFormat="1" applyFont="1" applyFill="1" applyBorder="1" applyAlignment="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_2018年核桃提质增效项目" xfId="49"/>
    <cellStyle name="常规_2022年度巩固拓展脱贫攻坚成果和乡村振兴项目计划表_1" xfId="50"/>
    <cellStyle name="常规 6" xfId="51"/>
    <cellStyle name="常规 10_2016年计划减贫人员花名小贾" xfId="52"/>
    <cellStyle name="常规 6 2" xfId="53"/>
    <cellStyle name="常规 9" xfId="54"/>
    <cellStyle name="常规 82" xfId="55"/>
    <cellStyle name="常规 90" xfId="56"/>
    <cellStyle name="常规 2 2 2" xfId="57"/>
    <cellStyle name="常规 3 2" xfId="58"/>
    <cellStyle name="常规 87" xfId="59"/>
    <cellStyle name="常规 92" xfId="60"/>
    <cellStyle name="常规 29" xfId="61"/>
    <cellStyle name="常规 89" xfId="62"/>
    <cellStyle name="常规 4" xfId="63"/>
    <cellStyle name="常规 2" xfId="64"/>
    <cellStyle name="常规 103" xfId="65"/>
    <cellStyle name="常规 10 13" xfId="66"/>
    <cellStyle name="常规 2 2" xfId="67"/>
    <cellStyle name="常规 6 3" xfId="68"/>
    <cellStyle name="常规 2 2 3" xfId="69"/>
    <cellStyle name="常规 2 4" xfId="70"/>
    <cellStyle name="常规 88" xfId="71"/>
    <cellStyle name="常规 2 3" xfId="72"/>
    <cellStyle name="常规 91" xfId="73"/>
    <cellStyle name="常规 3" xfId="74"/>
    <cellStyle name="常规 2 10" xfId="75"/>
    <cellStyle name="常规_2022年度巩固拓展脱贫攻坚成果和乡村振兴项目计划表" xfId="76"/>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1"/>
  <sheetViews>
    <sheetView tabSelected="1" view="pageBreakPreview" zoomScaleNormal="88" topLeftCell="F1" workbookViewId="0">
      <pane ySplit="4" topLeftCell="A61" activePane="bottomLeft" state="frozen"/>
      <selection/>
      <selection pane="bottomLeft" activeCell="A1" sqref="$A1:$XFD1048576"/>
    </sheetView>
  </sheetViews>
  <sheetFormatPr defaultColWidth="9" defaultRowHeight="11.25"/>
  <cols>
    <col min="1" max="1" width="5" style="8" customWidth="1"/>
    <col min="2" max="2" width="7.5" style="8" customWidth="1"/>
    <col min="3" max="3" width="11.125" style="8" customWidth="1"/>
    <col min="4" max="4" width="7.625" style="8" customWidth="1"/>
    <col min="5" max="5" width="8.875" style="8" customWidth="1"/>
    <col min="6" max="6" width="22.875" style="9" customWidth="1"/>
    <col min="7" max="9" width="9.125" style="9" customWidth="1"/>
    <col min="10" max="10" width="62.625" style="10" customWidth="1"/>
    <col min="11" max="11" width="10.9083333333333" style="8" customWidth="1"/>
    <col min="12" max="12" width="9" style="8" customWidth="1"/>
    <col min="13" max="13" width="10.4583333333333" style="8" customWidth="1"/>
    <col min="14" max="14" width="8.375" style="8" customWidth="1"/>
    <col min="15" max="15" width="30.25" style="8" customWidth="1"/>
    <col min="16" max="16" width="17" style="8" customWidth="1"/>
    <col min="17" max="17" width="22.875" style="8" customWidth="1"/>
    <col min="18" max="18" width="9.5" style="11" customWidth="1"/>
    <col min="19" max="19" width="12.2" style="11" customWidth="1"/>
    <col min="20" max="20" width="10.875" style="1" hidden="1" customWidth="1"/>
    <col min="21" max="21" width="9.375" style="1" customWidth="1"/>
    <col min="22" max="22" width="9.25" style="1" customWidth="1"/>
    <col min="23" max="23" width="8.75" style="1" customWidth="1"/>
    <col min="24" max="24" width="8.625" style="1" customWidth="1"/>
    <col min="25" max="25" width="9.25" style="1" customWidth="1"/>
    <col min="26" max="26" width="8" style="1" customWidth="1"/>
    <col min="27" max="27" width="3.75" style="1" customWidth="1"/>
    <col min="28" max="28" width="7.375" style="1" customWidth="1"/>
    <col min="29" max="29" width="6.875" style="1" customWidth="1"/>
    <col min="30" max="30" width="6.625" style="1" customWidth="1"/>
    <col min="31" max="31" width="8" style="1" customWidth="1"/>
    <col min="32" max="32" width="4.875" style="1" customWidth="1"/>
    <col min="33" max="33" width="3.66666666666667" style="1" customWidth="1"/>
    <col min="34" max="16384" width="9" style="1"/>
  </cols>
  <sheetData>
    <row r="1" s="1" customFormat="1" ht="38" customHeight="1" spans="1:28">
      <c r="A1" s="12" t="s">
        <v>0</v>
      </c>
      <c r="B1" s="12"/>
      <c r="C1" s="12"/>
      <c r="D1" s="12"/>
      <c r="E1" s="12"/>
      <c r="F1" s="13"/>
      <c r="G1" s="13"/>
      <c r="H1" s="13"/>
      <c r="I1" s="13"/>
      <c r="J1" s="38"/>
      <c r="K1" s="12"/>
      <c r="L1" s="12"/>
      <c r="M1" s="12"/>
      <c r="N1" s="12"/>
      <c r="O1" s="12"/>
      <c r="P1" s="12"/>
      <c r="Q1" s="12"/>
      <c r="R1" s="69"/>
      <c r="S1" s="69"/>
      <c r="T1" s="70"/>
      <c r="U1" s="70"/>
      <c r="V1" s="70"/>
      <c r="W1" s="70"/>
      <c r="X1" s="70"/>
      <c r="Y1" s="70"/>
      <c r="Z1" s="70"/>
      <c r="AA1" s="70"/>
      <c r="AB1" s="70"/>
    </row>
    <row r="2" s="1" customFormat="1" ht="26" customHeight="1" spans="1:28">
      <c r="A2" s="14"/>
      <c r="B2" s="14"/>
      <c r="C2" s="14"/>
      <c r="D2" s="14"/>
      <c r="E2" s="14"/>
      <c r="F2" s="14"/>
      <c r="G2" s="14"/>
      <c r="H2" s="14"/>
      <c r="I2" s="14"/>
      <c r="J2" s="39"/>
      <c r="K2" s="14"/>
      <c r="L2" s="14"/>
      <c r="M2" s="14"/>
      <c r="N2" s="14"/>
      <c r="O2" s="14"/>
      <c r="P2" s="14"/>
      <c r="Q2" s="14"/>
      <c r="R2" s="71"/>
      <c r="S2" s="71"/>
      <c r="T2" s="72"/>
      <c r="U2" s="72"/>
      <c r="V2" s="72"/>
      <c r="W2" s="72"/>
      <c r="X2" s="72"/>
      <c r="Y2" s="72"/>
      <c r="Z2" s="72"/>
      <c r="AA2" s="72"/>
      <c r="AB2" s="72"/>
    </row>
    <row r="3" s="2" customFormat="1" ht="37" customHeight="1" spans="1:256">
      <c r="A3" s="15" t="s">
        <v>1</v>
      </c>
      <c r="B3" s="15" t="s">
        <v>2</v>
      </c>
      <c r="C3" s="15" t="s">
        <v>3</v>
      </c>
      <c r="D3" s="15" t="s">
        <v>4</v>
      </c>
      <c r="E3" s="15" t="s">
        <v>5</v>
      </c>
      <c r="F3" s="15" t="s">
        <v>6</v>
      </c>
      <c r="G3" s="15" t="s">
        <v>7</v>
      </c>
      <c r="H3" s="15" t="s">
        <v>8</v>
      </c>
      <c r="I3" s="15" t="s">
        <v>9</v>
      </c>
      <c r="J3" s="15" t="s">
        <v>10</v>
      </c>
      <c r="K3" s="40" t="s">
        <v>11</v>
      </c>
      <c r="L3" s="40"/>
      <c r="M3" s="40"/>
      <c r="N3" s="40"/>
      <c r="O3" s="40" t="s">
        <v>12</v>
      </c>
      <c r="P3" s="40"/>
      <c r="Q3" s="40"/>
      <c r="R3" s="73"/>
      <c r="S3" s="73"/>
      <c r="T3" s="74" t="s">
        <v>13</v>
      </c>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2" customFormat="1" ht="37" customHeight="1" spans="1:256">
      <c r="A4" s="15"/>
      <c r="B4" s="15"/>
      <c r="C4" s="15"/>
      <c r="D4" s="15"/>
      <c r="E4" s="15"/>
      <c r="F4" s="15"/>
      <c r="G4" s="15"/>
      <c r="H4" s="15"/>
      <c r="I4" s="15"/>
      <c r="J4" s="15"/>
      <c r="K4" s="40" t="s">
        <v>14</v>
      </c>
      <c r="L4" s="40" t="s">
        <v>15</v>
      </c>
      <c r="M4" s="40" t="s">
        <v>16</v>
      </c>
      <c r="N4" s="40" t="s">
        <v>17</v>
      </c>
      <c r="O4" s="40" t="s">
        <v>18</v>
      </c>
      <c r="P4" s="40" t="s">
        <v>19</v>
      </c>
      <c r="Q4" s="40" t="s">
        <v>20</v>
      </c>
      <c r="R4" s="73" t="s">
        <v>21</v>
      </c>
      <c r="S4" s="73" t="s">
        <v>22</v>
      </c>
      <c r="T4" s="74"/>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2" customFormat="1" ht="27" customHeight="1" spans="1:256">
      <c r="A5" s="16" t="s">
        <v>23</v>
      </c>
      <c r="B5" s="16" t="s">
        <v>24</v>
      </c>
      <c r="C5" s="16" t="s">
        <v>24</v>
      </c>
      <c r="D5" s="17"/>
      <c r="E5" s="18"/>
      <c r="F5" s="16" t="s">
        <v>24</v>
      </c>
      <c r="G5" s="16" t="s">
        <v>24</v>
      </c>
      <c r="H5" s="16" t="s">
        <v>24</v>
      </c>
      <c r="I5" s="16"/>
      <c r="J5" s="41" t="s">
        <v>24</v>
      </c>
      <c r="K5" s="42">
        <f t="shared" ref="K5:N5" si="0">K6+K74+K77+K114+K116+K118</f>
        <v>19109.94</v>
      </c>
      <c r="L5" s="42">
        <f t="shared" si="0"/>
        <v>8189.44</v>
      </c>
      <c r="M5" s="42">
        <f t="shared" si="0"/>
        <v>10910.5</v>
      </c>
      <c r="N5" s="42">
        <f t="shared" si="0"/>
        <v>10</v>
      </c>
      <c r="O5" s="43"/>
      <c r="P5" s="43"/>
      <c r="Q5" s="43"/>
      <c r="R5" s="43">
        <f>R6+R74+R77+R114+R116+R118</f>
        <v>239</v>
      </c>
      <c r="S5" s="43">
        <f>S6+S74+S77+S114+S116+S118</f>
        <v>49450</v>
      </c>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3" customFormat="1" ht="27" customHeight="1" spans="1:19">
      <c r="A6" s="19" t="s">
        <v>25</v>
      </c>
      <c r="B6" s="20" t="s">
        <v>26</v>
      </c>
      <c r="C6" s="21" t="s">
        <v>27</v>
      </c>
      <c r="D6" s="22" t="s">
        <v>28</v>
      </c>
      <c r="E6" s="22"/>
      <c r="F6" s="20"/>
      <c r="G6" s="20"/>
      <c r="H6" s="20" t="s">
        <v>29</v>
      </c>
      <c r="I6" s="20"/>
      <c r="J6" s="44"/>
      <c r="K6" s="19">
        <f t="shared" ref="K6:N6" si="1">SUM(K7:K73)</f>
        <v>13238</v>
      </c>
      <c r="L6" s="19">
        <f t="shared" si="1"/>
        <v>5625</v>
      </c>
      <c r="M6" s="19">
        <f t="shared" si="1"/>
        <v>7603</v>
      </c>
      <c r="N6" s="19">
        <f t="shared" si="1"/>
        <v>10</v>
      </c>
      <c r="O6" s="19"/>
      <c r="P6" s="19"/>
      <c r="Q6" s="19"/>
      <c r="R6" s="75">
        <f>SUM(R7:R73)</f>
        <v>150</v>
      </c>
      <c r="S6" s="75">
        <f>SUM(S7:S73)</f>
        <v>35708</v>
      </c>
    </row>
    <row r="7" s="4" customFormat="1" ht="63" customHeight="1" spans="1:19">
      <c r="A7" s="23">
        <v>1</v>
      </c>
      <c r="B7" s="24" t="s">
        <v>30</v>
      </c>
      <c r="C7" s="24" t="s">
        <v>30</v>
      </c>
      <c r="D7" s="17" t="s">
        <v>28</v>
      </c>
      <c r="E7" s="24" t="s">
        <v>31</v>
      </c>
      <c r="F7" s="25" t="s">
        <v>32</v>
      </c>
      <c r="G7" s="24" t="s">
        <v>33</v>
      </c>
      <c r="H7" s="26" t="s">
        <v>34</v>
      </c>
      <c r="I7" s="24" t="s">
        <v>30</v>
      </c>
      <c r="J7" s="45" t="s">
        <v>35</v>
      </c>
      <c r="K7" s="46">
        <v>110</v>
      </c>
      <c r="L7" s="46">
        <v>100</v>
      </c>
      <c r="M7" s="46">
        <v>10</v>
      </c>
      <c r="N7" s="46"/>
      <c r="O7" s="24" t="s">
        <v>36</v>
      </c>
      <c r="P7" s="24"/>
      <c r="Q7" s="24"/>
      <c r="R7" s="46">
        <v>1</v>
      </c>
      <c r="S7" s="46">
        <v>72</v>
      </c>
    </row>
    <row r="8" s="4" customFormat="1" ht="58" customHeight="1" spans="1:19">
      <c r="A8" s="27">
        <v>2</v>
      </c>
      <c r="B8" s="24" t="s">
        <v>30</v>
      </c>
      <c r="C8" s="24" t="s">
        <v>30</v>
      </c>
      <c r="D8" s="17" t="s">
        <v>28</v>
      </c>
      <c r="E8" s="24" t="s">
        <v>37</v>
      </c>
      <c r="F8" s="28" t="s">
        <v>38</v>
      </c>
      <c r="G8" s="17" t="s">
        <v>33</v>
      </c>
      <c r="H8" s="29" t="s">
        <v>34</v>
      </c>
      <c r="I8" s="24" t="s">
        <v>30</v>
      </c>
      <c r="J8" s="47" t="s">
        <v>39</v>
      </c>
      <c r="K8" s="48">
        <v>50</v>
      </c>
      <c r="L8" s="49">
        <v>50</v>
      </c>
      <c r="M8" s="49"/>
      <c r="N8" s="49"/>
      <c r="O8" s="24" t="s">
        <v>40</v>
      </c>
      <c r="P8" s="50"/>
      <c r="Q8" s="50"/>
      <c r="R8" s="49">
        <v>1</v>
      </c>
      <c r="S8" s="49">
        <v>41</v>
      </c>
    </row>
    <row r="9" s="4" customFormat="1" ht="53" customHeight="1" spans="1:19">
      <c r="A9" s="23">
        <v>3</v>
      </c>
      <c r="B9" s="24" t="s">
        <v>30</v>
      </c>
      <c r="C9" s="24" t="s">
        <v>30</v>
      </c>
      <c r="D9" s="17" t="s">
        <v>28</v>
      </c>
      <c r="E9" s="24" t="s">
        <v>41</v>
      </c>
      <c r="F9" s="17" t="s">
        <v>42</v>
      </c>
      <c r="G9" s="17" t="s">
        <v>33</v>
      </c>
      <c r="H9" s="29" t="s">
        <v>34</v>
      </c>
      <c r="I9" s="24" t="s">
        <v>30</v>
      </c>
      <c r="J9" s="51" t="s">
        <v>43</v>
      </c>
      <c r="K9" s="48">
        <v>50</v>
      </c>
      <c r="L9" s="48">
        <v>50</v>
      </c>
      <c r="M9" s="48"/>
      <c r="N9" s="48"/>
      <c r="O9" s="24" t="s">
        <v>36</v>
      </c>
      <c r="P9" s="17"/>
      <c r="Q9" s="17"/>
      <c r="R9" s="48">
        <v>1</v>
      </c>
      <c r="S9" s="48">
        <v>30</v>
      </c>
    </row>
    <row r="10" s="4" customFormat="1" ht="57" customHeight="1" spans="1:19">
      <c r="A10" s="27">
        <v>4</v>
      </c>
      <c r="B10" s="24" t="s">
        <v>30</v>
      </c>
      <c r="C10" s="24" t="s">
        <v>30</v>
      </c>
      <c r="D10" s="17" t="s">
        <v>28</v>
      </c>
      <c r="E10" s="24" t="s">
        <v>41</v>
      </c>
      <c r="F10" s="17" t="s">
        <v>44</v>
      </c>
      <c r="G10" s="17" t="s">
        <v>33</v>
      </c>
      <c r="H10" s="29" t="s">
        <v>34</v>
      </c>
      <c r="I10" s="24" t="s">
        <v>30</v>
      </c>
      <c r="J10" s="51" t="s">
        <v>45</v>
      </c>
      <c r="K10" s="48">
        <v>400</v>
      </c>
      <c r="L10" s="46"/>
      <c r="M10" s="46">
        <v>400</v>
      </c>
      <c r="N10" s="46"/>
      <c r="O10" s="24"/>
      <c r="P10" s="24"/>
      <c r="Q10" s="24" t="s">
        <v>46</v>
      </c>
      <c r="R10" s="46">
        <v>1</v>
      </c>
      <c r="S10" s="46">
        <v>25</v>
      </c>
    </row>
    <row r="11" s="5" customFormat="1" ht="60.75" customHeight="1" spans="1:19">
      <c r="A11" s="23">
        <v>5</v>
      </c>
      <c r="B11" s="24" t="s">
        <v>30</v>
      </c>
      <c r="C11" s="24" t="s">
        <v>30</v>
      </c>
      <c r="D11" s="17" t="s">
        <v>28</v>
      </c>
      <c r="E11" s="17" t="s">
        <v>47</v>
      </c>
      <c r="F11" s="17" t="s">
        <v>48</v>
      </c>
      <c r="G11" s="17" t="s">
        <v>33</v>
      </c>
      <c r="H11" s="29" t="s">
        <v>49</v>
      </c>
      <c r="I11" s="24" t="s">
        <v>30</v>
      </c>
      <c r="J11" s="51" t="s">
        <v>50</v>
      </c>
      <c r="K11" s="48">
        <v>20</v>
      </c>
      <c r="L11" s="48"/>
      <c r="M11" s="48">
        <v>20</v>
      </c>
      <c r="N11" s="48"/>
      <c r="O11" s="17"/>
      <c r="P11" s="17"/>
      <c r="Q11" s="17" t="s">
        <v>51</v>
      </c>
      <c r="R11" s="48">
        <v>3</v>
      </c>
      <c r="S11" s="48">
        <v>59</v>
      </c>
    </row>
    <row r="12" s="4" customFormat="1" ht="27" customHeight="1" spans="1:19">
      <c r="A12" s="27">
        <v>6</v>
      </c>
      <c r="B12" s="17" t="s">
        <v>52</v>
      </c>
      <c r="C12" s="17" t="s">
        <v>52</v>
      </c>
      <c r="D12" s="17" t="s">
        <v>28</v>
      </c>
      <c r="E12" s="17" t="s">
        <v>31</v>
      </c>
      <c r="F12" s="30" t="s">
        <v>53</v>
      </c>
      <c r="G12" s="30" t="s">
        <v>33</v>
      </c>
      <c r="H12" s="17" t="s">
        <v>54</v>
      </c>
      <c r="I12" s="17" t="s">
        <v>52</v>
      </c>
      <c r="J12" s="51" t="s">
        <v>55</v>
      </c>
      <c r="K12" s="52">
        <v>450</v>
      </c>
      <c r="L12" s="52"/>
      <c r="M12" s="52">
        <v>450</v>
      </c>
      <c r="N12" s="52"/>
      <c r="O12" s="17" t="s">
        <v>56</v>
      </c>
      <c r="P12" s="17"/>
      <c r="Q12" s="17"/>
      <c r="R12" s="48">
        <v>12</v>
      </c>
      <c r="S12" s="48">
        <v>3000</v>
      </c>
    </row>
    <row r="13" s="4" customFormat="1" ht="96" customHeight="1" spans="1:19">
      <c r="A13" s="23">
        <v>7</v>
      </c>
      <c r="B13" s="17" t="s">
        <v>52</v>
      </c>
      <c r="C13" s="17" t="s">
        <v>52</v>
      </c>
      <c r="D13" s="17" t="s">
        <v>28</v>
      </c>
      <c r="E13" s="17" t="s">
        <v>31</v>
      </c>
      <c r="F13" s="30" t="s">
        <v>57</v>
      </c>
      <c r="G13" s="30" t="s">
        <v>33</v>
      </c>
      <c r="H13" s="17" t="s">
        <v>58</v>
      </c>
      <c r="I13" s="17" t="s">
        <v>52</v>
      </c>
      <c r="J13" s="51" t="s">
        <v>59</v>
      </c>
      <c r="K13" s="52">
        <v>1160</v>
      </c>
      <c r="L13" s="52">
        <v>400</v>
      </c>
      <c r="M13" s="52">
        <v>760</v>
      </c>
      <c r="N13" s="52"/>
      <c r="O13" s="17" t="s">
        <v>60</v>
      </c>
      <c r="P13" s="17"/>
      <c r="Q13" s="17"/>
      <c r="R13" s="48">
        <v>6</v>
      </c>
      <c r="S13" s="48">
        <v>1914</v>
      </c>
    </row>
    <row r="14" s="4" customFormat="1" ht="27" customHeight="1" spans="1:19">
      <c r="A14" s="27">
        <v>8</v>
      </c>
      <c r="B14" s="17" t="s">
        <v>61</v>
      </c>
      <c r="C14" s="17" t="s">
        <v>61</v>
      </c>
      <c r="D14" s="17" t="s">
        <v>28</v>
      </c>
      <c r="E14" s="30" t="s">
        <v>62</v>
      </c>
      <c r="F14" s="17" t="s">
        <v>63</v>
      </c>
      <c r="G14" s="17" t="s">
        <v>33</v>
      </c>
      <c r="H14" s="17" t="s">
        <v>64</v>
      </c>
      <c r="I14" s="17" t="s">
        <v>61</v>
      </c>
      <c r="J14" s="51" t="s">
        <v>65</v>
      </c>
      <c r="K14" s="48">
        <v>800</v>
      </c>
      <c r="L14" s="48">
        <v>550</v>
      </c>
      <c r="M14" s="48">
        <v>250</v>
      </c>
      <c r="N14" s="48">
        <v>0</v>
      </c>
      <c r="O14" s="17" t="s">
        <v>66</v>
      </c>
      <c r="P14" s="17" t="s">
        <v>67</v>
      </c>
      <c r="Q14" s="17"/>
      <c r="R14" s="48">
        <v>6</v>
      </c>
      <c r="S14" s="48">
        <v>5000</v>
      </c>
    </row>
    <row r="15" s="4" customFormat="1" ht="45" customHeight="1" spans="1:19">
      <c r="A15" s="23">
        <v>9</v>
      </c>
      <c r="B15" s="17" t="s">
        <v>61</v>
      </c>
      <c r="C15" s="17" t="s">
        <v>61</v>
      </c>
      <c r="D15" s="17" t="s">
        <v>28</v>
      </c>
      <c r="E15" s="30" t="s">
        <v>62</v>
      </c>
      <c r="F15" s="17" t="s">
        <v>68</v>
      </c>
      <c r="G15" s="17" t="s">
        <v>33</v>
      </c>
      <c r="H15" s="17" t="s">
        <v>69</v>
      </c>
      <c r="I15" s="17" t="s">
        <v>61</v>
      </c>
      <c r="J15" s="51" t="s">
        <v>70</v>
      </c>
      <c r="K15" s="48">
        <v>450</v>
      </c>
      <c r="L15" s="48">
        <v>450</v>
      </c>
      <c r="M15" s="48">
        <v>0</v>
      </c>
      <c r="N15" s="48">
        <v>0</v>
      </c>
      <c r="O15" s="17" t="s">
        <v>66</v>
      </c>
      <c r="P15" s="17" t="s">
        <v>71</v>
      </c>
      <c r="Q15" s="17"/>
      <c r="R15" s="48">
        <v>2</v>
      </c>
      <c r="S15" s="48">
        <v>2000</v>
      </c>
    </row>
    <row r="16" s="4" customFormat="1" ht="25" customHeight="1" spans="1:19">
      <c r="A16" s="27">
        <v>10</v>
      </c>
      <c r="B16" s="30" t="s">
        <v>72</v>
      </c>
      <c r="C16" s="30" t="s">
        <v>72</v>
      </c>
      <c r="D16" s="17" t="s">
        <v>28</v>
      </c>
      <c r="E16" s="17" t="s">
        <v>73</v>
      </c>
      <c r="F16" s="17" t="s">
        <v>74</v>
      </c>
      <c r="G16" s="30" t="s">
        <v>33</v>
      </c>
      <c r="H16" s="17" t="s">
        <v>75</v>
      </c>
      <c r="I16" s="30" t="s">
        <v>72</v>
      </c>
      <c r="J16" s="51" t="s">
        <v>76</v>
      </c>
      <c r="K16" s="52">
        <v>3000</v>
      </c>
      <c r="L16" s="52">
        <v>600</v>
      </c>
      <c r="M16" s="52">
        <v>2400</v>
      </c>
      <c r="N16" s="52"/>
      <c r="O16" s="17" t="s">
        <v>77</v>
      </c>
      <c r="P16" s="17" t="s">
        <v>78</v>
      </c>
      <c r="Q16" s="17" t="s">
        <v>79</v>
      </c>
      <c r="R16" s="52">
        <v>3</v>
      </c>
      <c r="S16" s="52">
        <v>3050</v>
      </c>
    </row>
    <row r="17" s="4" customFormat="1" ht="27" customHeight="1" spans="1:19">
      <c r="A17" s="23">
        <v>11</v>
      </c>
      <c r="B17" s="30" t="s">
        <v>72</v>
      </c>
      <c r="C17" s="30" t="s">
        <v>72</v>
      </c>
      <c r="D17" s="17" t="s">
        <v>28</v>
      </c>
      <c r="E17" s="17" t="s">
        <v>31</v>
      </c>
      <c r="F17" s="28" t="s">
        <v>80</v>
      </c>
      <c r="G17" s="30" t="s">
        <v>33</v>
      </c>
      <c r="H17" s="17" t="s">
        <v>81</v>
      </c>
      <c r="I17" s="30" t="s">
        <v>72</v>
      </c>
      <c r="J17" s="51" t="s">
        <v>82</v>
      </c>
      <c r="K17" s="52">
        <v>300</v>
      </c>
      <c r="L17" s="52"/>
      <c r="M17" s="52">
        <v>300</v>
      </c>
      <c r="N17" s="52"/>
      <c r="O17" s="17" t="s">
        <v>83</v>
      </c>
      <c r="P17" s="17" t="s">
        <v>79</v>
      </c>
      <c r="Q17" s="17" t="s">
        <v>84</v>
      </c>
      <c r="R17" s="52">
        <v>20</v>
      </c>
      <c r="S17" s="52">
        <v>4236</v>
      </c>
    </row>
    <row r="18" s="4" customFormat="1" ht="65" customHeight="1" spans="1:19">
      <c r="A18" s="27">
        <v>12</v>
      </c>
      <c r="B18" s="30" t="s">
        <v>72</v>
      </c>
      <c r="C18" s="30" t="s">
        <v>72</v>
      </c>
      <c r="D18" s="17" t="s">
        <v>28</v>
      </c>
      <c r="E18" s="17" t="s">
        <v>31</v>
      </c>
      <c r="F18" s="28" t="s">
        <v>85</v>
      </c>
      <c r="G18" s="30" t="s">
        <v>33</v>
      </c>
      <c r="H18" s="17" t="s">
        <v>86</v>
      </c>
      <c r="I18" s="30" t="s">
        <v>72</v>
      </c>
      <c r="J18" s="51" t="s">
        <v>87</v>
      </c>
      <c r="K18" s="52">
        <v>100</v>
      </c>
      <c r="L18" s="52"/>
      <c r="M18" s="52">
        <v>100</v>
      </c>
      <c r="N18" s="52"/>
      <c r="O18" s="17" t="s">
        <v>88</v>
      </c>
      <c r="P18" s="17" t="s">
        <v>89</v>
      </c>
      <c r="Q18" s="17" t="s">
        <v>90</v>
      </c>
      <c r="R18" s="52">
        <v>3</v>
      </c>
      <c r="S18" s="52">
        <v>640</v>
      </c>
    </row>
    <row r="19" s="4" customFormat="1" ht="27" customHeight="1" spans="1:19">
      <c r="A19" s="23">
        <v>13</v>
      </c>
      <c r="B19" s="30" t="s">
        <v>72</v>
      </c>
      <c r="C19" s="30" t="s">
        <v>72</v>
      </c>
      <c r="D19" s="17" t="s">
        <v>28</v>
      </c>
      <c r="E19" s="17" t="s">
        <v>91</v>
      </c>
      <c r="F19" s="28" t="s">
        <v>92</v>
      </c>
      <c r="G19" s="30" t="s">
        <v>33</v>
      </c>
      <c r="H19" s="31" t="s">
        <v>93</v>
      </c>
      <c r="I19" s="30" t="s">
        <v>72</v>
      </c>
      <c r="J19" s="53" t="s">
        <v>94</v>
      </c>
      <c r="K19" s="52">
        <v>200</v>
      </c>
      <c r="L19" s="52"/>
      <c r="M19" s="52">
        <v>200</v>
      </c>
      <c r="N19" s="52"/>
      <c r="O19" s="17" t="s">
        <v>95</v>
      </c>
      <c r="P19" s="17" t="s">
        <v>96</v>
      </c>
      <c r="Q19" s="17" t="s">
        <v>97</v>
      </c>
      <c r="R19" s="48">
        <v>4</v>
      </c>
      <c r="S19" s="52">
        <v>43</v>
      </c>
    </row>
    <row r="20" s="4" customFormat="1" ht="48" customHeight="1" spans="1:19">
      <c r="A20" s="27">
        <v>14</v>
      </c>
      <c r="B20" s="30" t="s">
        <v>72</v>
      </c>
      <c r="C20" s="30" t="s">
        <v>72</v>
      </c>
      <c r="D20" s="17" t="s">
        <v>28</v>
      </c>
      <c r="E20" s="17" t="s">
        <v>91</v>
      </c>
      <c r="F20" s="28" t="s">
        <v>98</v>
      </c>
      <c r="G20" s="17" t="s">
        <v>99</v>
      </c>
      <c r="H20" s="17" t="s">
        <v>100</v>
      </c>
      <c r="I20" s="30" t="s">
        <v>72</v>
      </c>
      <c r="J20" s="51" t="s">
        <v>101</v>
      </c>
      <c r="K20" s="52">
        <v>100</v>
      </c>
      <c r="L20" s="52"/>
      <c r="M20" s="52">
        <v>100</v>
      </c>
      <c r="N20" s="52"/>
      <c r="O20" s="17" t="s">
        <v>102</v>
      </c>
      <c r="P20" s="17" t="s">
        <v>103</v>
      </c>
      <c r="Q20" s="17" t="s">
        <v>104</v>
      </c>
      <c r="R20" s="52">
        <v>1</v>
      </c>
      <c r="S20" s="52">
        <v>656</v>
      </c>
    </row>
    <row r="21" s="4" customFormat="1" ht="63" customHeight="1" spans="1:19">
      <c r="A21" s="23">
        <v>15</v>
      </c>
      <c r="B21" s="30" t="s">
        <v>72</v>
      </c>
      <c r="C21" s="30" t="s">
        <v>72</v>
      </c>
      <c r="D21" s="17" t="s">
        <v>28</v>
      </c>
      <c r="E21" s="17" t="s">
        <v>31</v>
      </c>
      <c r="F21" s="28" t="s">
        <v>105</v>
      </c>
      <c r="G21" s="30" t="s">
        <v>33</v>
      </c>
      <c r="H21" s="17" t="s">
        <v>106</v>
      </c>
      <c r="I21" s="30" t="s">
        <v>72</v>
      </c>
      <c r="J21" s="51" t="s">
        <v>107</v>
      </c>
      <c r="K21" s="52">
        <v>300</v>
      </c>
      <c r="L21" s="52">
        <v>300</v>
      </c>
      <c r="M21" s="52"/>
      <c r="N21" s="52"/>
      <c r="O21" s="17" t="s">
        <v>108</v>
      </c>
      <c r="P21" s="17" t="s">
        <v>109</v>
      </c>
      <c r="Q21" s="17" t="s">
        <v>90</v>
      </c>
      <c r="R21" s="52">
        <v>0</v>
      </c>
      <c r="S21" s="52">
        <v>56</v>
      </c>
    </row>
    <row r="22" s="4" customFormat="1" ht="73" customHeight="1" spans="1:19">
      <c r="A22" s="27">
        <v>16</v>
      </c>
      <c r="B22" s="30" t="s">
        <v>72</v>
      </c>
      <c r="C22" s="30" t="s">
        <v>72</v>
      </c>
      <c r="D22" s="17" t="s">
        <v>28</v>
      </c>
      <c r="E22" s="17" t="s">
        <v>91</v>
      </c>
      <c r="F22" s="28" t="s">
        <v>110</v>
      </c>
      <c r="G22" s="30" t="s">
        <v>33</v>
      </c>
      <c r="H22" s="17" t="s">
        <v>111</v>
      </c>
      <c r="I22" s="30" t="s">
        <v>72</v>
      </c>
      <c r="J22" s="51" t="s">
        <v>112</v>
      </c>
      <c r="K22" s="52">
        <v>1000</v>
      </c>
      <c r="L22" s="52"/>
      <c r="M22" s="52">
        <v>1000</v>
      </c>
      <c r="N22" s="52"/>
      <c r="O22" s="17" t="s">
        <v>113</v>
      </c>
      <c r="P22" s="17" t="s">
        <v>114</v>
      </c>
      <c r="Q22" s="17" t="s">
        <v>115</v>
      </c>
      <c r="R22" s="52">
        <v>1</v>
      </c>
      <c r="S22" s="52">
        <v>1272</v>
      </c>
    </row>
    <row r="23" s="4" customFormat="1" ht="74" customHeight="1" spans="1:19">
      <c r="A23" s="23">
        <v>17</v>
      </c>
      <c r="B23" s="30" t="s">
        <v>72</v>
      </c>
      <c r="C23" s="30" t="s">
        <v>72</v>
      </c>
      <c r="D23" s="17" t="s">
        <v>28</v>
      </c>
      <c r="E23" s="17" t="s">
        <v>91</v>
      </c>
      <c r="F23" s="28" t="s">
        <v>116</v>
      </c>
      <c r="G23" s="17" t="s">
        <v>99</v>
      </c>
      <c r="H23" s="30" t="s">
        <v>117</v>
      </c>
      <c r="I23" s="30" t="s">
        <v>72</v>
      </c>
      <c r="J23" s="51" t="s">
        <v>118</v>
      </c>
      <c r="K23" s="52">
        <v>200</v>
      </c>
      <c r="L23" s="52"/>
      <c r="M23" s="52">
        <v>200</v>
      </c>
      <c r="N23" s="52"/>
      <c r="O23" s="54" t="s">
        <v>119</v>
      </c>
      <c r="P23" s="17" t="s">
        <v>120</v>
      </c>
      <c r="Q23" s="17" t="s">
        <v>104</v>
      </c>
      <c r="R23" s="48"/>
      <c r="S23" s="52"/>
    </row>
    <row r="24" s="4" customFormat="1" ht="60" customHeight="1" spans="1:19">
      <c r="A24" s="27">
        <v>18</v>
      </c>
      <c r="B24" s="30" t="s">
        <v>72</v>
      </c>
      <c r="C24" s="30" t="s">
        <v>72</v>
      </c>
      <c r="D24" s="17" t="s">
        <v>28</v>
      </c>
      <c r="E24" s="17" t="s">
        <v>31</v>
      </c>
      <c r="F24" s="17" t="s">
        <v>121</v>
      </c>
      <c r="G24" s="30" t="s">
        <v>33</v>
      </c>
      <c r="H24" s="17" t="s">
        <v>106</v>
      </c>
      <c r="I24" s="30" t="s">
        <v>72</v>
      </c>
      <c r="J24" s="51" t="s">
        <v>122</v>
      </c>
      <c r="K24" s="52">
        <v>300</v>
      </c>
      <c r="L24" s="52"/>
      <c r="M24" s="52">
        <v>300</v>
      </c>
      <c r="N24" s="52"/>
      <c r="O24" s="17" t="s">
        <v>123</v>
      </c>
      <c r="P24" s="17" t="s">
        <v>124</v>
      </c>
      <c r="Q24" s="17" t="s">
        <v>90</v>
      </c>
      <c r="R24" s="52">
        <v>1</v>
      </c>
      <c r="S24" s="52">
        <v>50</v>
      </c>
    </row>
    <row r="25" s="4" customFormat="1" ht="147" customHeight="1" spans="1:19">
      <c r="A25" s="23">
        <v>19</v>
      </c>
      <c r="B25" s="30" t="s">
        <v>125</v>
      </c>
      <c r="C25" s="30" t="s">
        <v>125</v>
      </c>
      <c r="D25" s="17" t="s">
        <v>28</v>
      </c>
      <c r="E25" s="17" t="s">
        <v>126</v>
      </c>
      <c r="F25" s="27" t="s">
        <v>127</v>
      </c>
      <c r="G25" s="27" t="s">
        <v>33</v>
      </c>
      <c r="H25" s="30" t="s">
        <v>128</v>
      </c>
      <c r="I25" s="30" t="s">
        <v>128</v>
      </c>
      <c r="J25" s="55" t="s">
        <v>129</v>
      </c>
      <c r="K25" s="48">
        <v>105</v>
      </c>
      <c r="L25" s="48">
        <v>100</v>
      </c>
      <c r="M25" s="48"/>
      <c r="N25" s="48">
        <v>5</v>
      </c>
      <c r="O25" s="27" t="s">
        <v>130</v>
      </c>
      <c r="P25" s="27" t="s">
        <v>131</v>
      </c>
      <c r="Q25" s="27" t="s">
        <v>132</v>
      </c>
      <c r="R25" s="48">
        <v>1</v>
      </c>
      <c r="S25" s="48">
        <v>97</v>
      </c>
    </row>
    <row r="26" s="4" customFormat="1" ht="167" customHeight="1" spans="1:19">
      <c r="A26" s="27">
        <v>20</v>
      </c>
      <c r="B26" s="30" t="s">
        <v>125</v>
      </c>
      <c r="C26" s="30" t="s">
        <v>125</v>
      </c>
      <c r="D26" s="17" t="s">
        <v>28</v>
      </c>
      <c r="E26" s="17" t="s">
        <v>126</v>
      </c>
      <c r="F26" s="27" t="s">
        <v>133</v>
      </c>
      <c r="G26" s="27" t="s">
        <v>33</v>
      </c>
      <c r="H26" s="30" t="s">
        <v>128</v>
      </c>
      <c r="I26" s="30" t="s">
        <v>128</v>
      </c>
      <c r="J26" s="55" t="s">
        <v>134</v>
      </c>
      <c r="K26" s="48">
        <v>105</v>
      </c>
      <c r="L26" s="48">
        <v>100</v>
      </c>
      <c r="M26" s="48"/>
      <c r="N26" s="48">
        <v>5</v>
      </c>
      <c r="O26" s="27" t="s">
        <v>135</v>
      </c>
      <c r="P26" s="27" t="s">
        <v>131</v>
      </c>
      <c r="Q26" s="27" t="s">
        <v>136</v>
      </c>
      <c r="R26" s="48">
        <v>0</v>
      </c>
      <c r="S26" s="48">
        <v>65</v>
      </c>
    </row>
    <row r="27" s="4" customFormat="1" ht="66" customHeight="1" spans="1:19">
      <c r="A27" s="23">
        <v>21</v>
      </c>
      <c r="B27" s="30" t="s">
        <v>125</v>
      </c>
      <c r="C27" s="30" t="s">
        <v>125</v>
      </c>
      <c r="D27" s="17" t="s">
        <v>28</v>
      </c>
      <c r="E27" s="17" t="s">
        <v>126</v>
      </c>
      <c r="F27" s="27" t="s">
        <v>137</v>
      </c>
      <c r="G27" s="28" t="s">
        <v>33</v>
      </c>
      <c r="H27" s="30" t="s">
        <v>138</v>
      </c>
      <c r="I27" s="30" t="s">
        <v>138</v>
      </c>
      <c r="J27" s="47" t="s">
        <v>139</v>
      </c>
      <c r="K27" s="52">
        <v>100</v>
      </c>
      <c r="L27" s="52">
        <v>100</v>
      </c>
      <c r="M27" s="52"/>
      <c r="N27" s="52"/>
      <c r="O27" s="17" t="s">
        <v>140</v>
      </c>
      <c r="P27" s="17" t="s">
        <v>141</v>
      </c>
      <c r="Q27" s="17" t="s">
        <v>142</v>
      </c>
      <c r="R27" s="52">
        <v>0</v>
      </c>
      <c r="S27" s="52">
        <v>29</v>
      </c>
    </row>
    <row r="28" s="4" customFormat="1" ht="54" customHeight="1" spans="1:19">
      <c r="A28" s="27">
        <v>22</v>
      </c>
      <c r="B28" s="30" t="s">
        <v>125</v>
      </c>
      <c r="C28" s="30" t="s">
        <v>125</v>
      </c>
      <c r="D28" s="17" t="s">
        <v>28</v>
      </c>
      <c r="E28" s="17" t="s">
        <v>126</v>
      </c>
      <c r="F28" s="27" t="s">
        <v>143</v>
      </c>
      <c r="G28" s="28" t="s">
        <v>33</v>
      </c>
      <c r="H28" s="30" t="s">
        <v>138</v>
      </c>
      <c r="I28" s="30" t="s">
        <v>138</v>
      </c>
      <c r="J28" s="47" t="s">
        <v>144</v>
      </c>
      <c r="K28" s="52">
        <v>100</v>
      </c>
      <c r="L28" s="52">
        <v>100</v>
      </c>
      <c r="M28" s="52"/>
      <c r="N28" s="52"/>
      <c r="O28" s="17" t="s">
        <v>145</v>
      </c>
      <c r="P28" s="17" t="s">
        <v>141</v>
      </c>
      <c r="Q28" s="17" t="s">
        <v>142</v>
      </c>
      <c r="R28" s="52">
        <v>0</v>
      </c>
      <c r="S28" s="52">
        <v>2</v>
      </c>
    </row>
    <row r="29" s="4" customFormat="1" ht="93" customHeight="1" spans="1:19">
      <c r="A29" s="23">
        <v>23</v>
      </c>
      <c r="B29" s="30" t="s">
        <v>125</v>
      </c>
      <c r="C29" s="30" t="s">
        <v>125</v>
      </c>
      <c r="D29" s="17" t="s">
        <v>28</v>
      </c>
      <c r="E29" s="17" t="s">
        <v>126</v>
      </c>
      <c r="F29" s="27" t="s">
        <v>146</v>
      </c>
      <c r="G29" s="28" t="s">
        <v>33</v>
      </c>
      <c r="H29" s="30" t="s">
        <v>117</v>
      </c>
      <c r="I29" s="30" t="s">
        <v>117</v>
      </c>
      <c r="J29" s="47" t="s">
        <v>147</v>
      </c>
      <c r="K29" s="52">
        <v>100</v>
      </c>
      <c r="L29" s="52">
        <v>100</v>
      </c>
      <c r="M29" s="52"/>
      <c r="N29" s="52"/>
      <c r="O29" s="17" t="s">
        <v>148</v>
      </c>
      <c r="P29" s="17" t="s">
        <v>149</v>
      </c>
      <c r="Q29" s="17" t="s">
        <v>150</v>
      </c>
      <c r="R29" s="52">
        <v>0</v>
      </c>
      <c r="S29" s="52">
        <v>0</v>
      </c>
    </row>
    <row r="30" s="4" customFormat="1" ht="69" customHeight="1" spans="1:19">
      <c r="A30" s="27">
        <v>24</v>
      </c>
      <c r="B30" s="30" t="s">
        <v>125</v>
      </c>
      <c r="C30" s="30" t="s">
        <v>125</v>
      </c>
      <c r="D30" s="17" t="s">
        <v>28</v>
      </c>
      <c r="E30" s="17" t="s">
        <v>126</v>
      </c>
      <c r="F30" s="27" t="s">
        <v>151</v>
      </c>
      <c r="G30" s="28" t="s">
        <v>33</v>
      </c>
      <c r="H30" s="30" t="s">
        <v>152</v>
      </c>
      <c r="I30" s="30" t="s">
        <v>152</v>
      </c>
      <c r="J30" s="51" t="s">
        <v>153</v>
      </c>
      <c r="K30" s="52">
        <v>100</v>
      </c>
      <c r="L30" s="52">
        <v>100</v>
      </c>
      <c r="M30" s="52"/>
      <c r="N30" s="52"/>
      <c r="O30" s="17" t="s">
        <v>154</v>
      </c>
      <c r="P30" s="17" t="s">
        <v>155</v>
      </c>
      <c r="Q30" s="17" t="s">
        <v>156</v>
      </c>
      <c r="R30" s="52">
        <v>1</v>
      </c>
      <c r="S30" s="52">
        <v>159</v>
      </c>
    </row>
    <row r="31" s="4" customFormat="1" ht="78" customHeight="1" spans="1:19">
      <c r="A31" s="23">
        <v>25</v>
      </c>
      <c r="B31" s="30" t="s">
        <v>125</v>
      </c>
      <c r="C31" s="30" t="s">
        <v>125</v>
      </c>
      <c r="D31" s="17" t="s">
        <v>28</v>
      </c>
      <c r="E31" s="17" t="s">
        <v>126</v>
      </c>
      <c r="F31" s="27" t="s">
        <v>157</v>
      </c>
      <c r="G31" s="28" t="s">
        <v>33</v>
      </c>
      <c r="H31" s="30" t="s">
        <v>152</v>
      </c>
      <c r="I31" s="30" t="s">
        <v>152</v>
      </c>
      <c r="J31" s="51" t="s">
        <v>158</v>
      </c>
      <c r="K31" s="52">
        <v>100</v>
      </c>
      <c r="L31" s="52">
        <v>100</v>
      </c>
      <c r="M31" s="52"/>
      <c r="N31" s="52"/>
      <c r="O31" s="17" t="s">
        <v>159</v>
      </c>
      <c r="P31" s="17" t="s">
        <v>155</v>
      </c>
      <c r="Q31" s="17" t="s">
        <v>160</v>
      </c>
      <c r="R31" s="52">
        <v>0</v>
      </c>
      <c r="S31" s="52">
        <v>11</v>
      </c>
    </row>
    <row r="32" s="4" customFormat="1" ht="132" customHeight="1" spans="1:19">
      <c r="A32" s="27">
        <v>26</v>
      </c>
      <c r="B32" s="30" t="s">
        <v>125</v>
      </c>
      <c r="C32" s="30" t="s">
        <v>125</v>
      </c>
      <c r="D32" s="17" t="s">
        <v>28</v>
      </c>
      <c r="E32" s="17" t="s">
        <v>126</v>
      </c>
      <c r="F32" s="27" t="s">
        <v>161</v>
      </c>
      <c r="G32" s="28" t="s">
        <v>33</v>
      </c>
      <c r="H32" s="30" t="s">
        <v>162</v>
      </c>
      <c r="I32" s="30" t="s">
        <v>162</v>
      </c>
      <c r="J32" s="51" t="s">
        <v>163</v>
      </c>
      <c r="K32" s="52">
        <v>100</v>
      </c>
      <c r="L32" s="52">
        <v>100</v>
      </c>
      <c r="M32" s="52"/>
      <c r="N32" s="52"/>
      <c r="O32" s="27" t="s">
        <v>164</v>
      </c>
      <c r="P32" s="27" t="s">
        <v>165</v>
      </c>
      <c r="Q32" s="27" t="s">
        <v>166</v>
      </c>
      <c r="R32" s="48">
        <v>1</v>
      </c>
      <c r="S32" s="48">
        <v>30</v>
      </c>
    </row>
    <row r="33" s="4" customFormat="1" ht="48" customHeight="1" spans="1:20">
      <c r="A33" s="23">
        <v>27</v>
      </c>
      <c r="B33" s="30" t="s">
        <v>125</v>
      </c>
      <c r="C33" s="30" t="s">
        <v>125</v>
      </c>
      <c r="D33" s="17" t="s">
        <v>28</v>
      </c>
      <c r="E33" s="17" t="s">
        <v>126</v>
      </c>
      <c r="F33" s="32" t="s">
        <v>167</v>
      </c>
      <c r="G33" s="33" t="s">
        <v>33</v>
      </c>
      <c r="H33" s="34" t="s">
        <v>168</v>
      </c>
      <c r="I33" s="34" t="s">
        <v>168</v>
      </c>
      <c r="J33" s="56" t="s">
        <v>169</v>
      </c>
      <c r="K33" s="57">
        <v>100</v>
      </c>
      <c r="L33" s="58">
        <v>100</v>
      </c>
      <c r="M33" s="58"/>
      <c r="N33" s="58"/>
      <c r="O33" s="56" t="s">
        <v>170</v>
      </c>
      <c r="P33" s="56" t="s">
        <v>171</v>
      </c>
      <c r="Q33" s="56" t="s">
        <v>172</v>
      </c>
      <c r="R33" s="58">
        <v>0</v>
      </c>
      <c r="S33" s="58">
        <v>3</v>
      </c>
      <c r="T33" s="76"/>
    </row>
    <row r="34" s="4" customFormat="1" ht="61" customHeight="1" spans="1:19">
      <c r="A34" s="27">
        <v>28</v>
      </c>
      <c r="B34" s="24" t="s">
        <v>128</v>
      </c>
      <c r="C34" s="24" t="s">
        <v>173</v>
      </c>
      <c r="D34" s="24" t="s">
        <v>28</v>
      </c>
      <c r="E34" s="17" t="s">
        <v>126</v>
      </c>
      <c r="F34" s="24" t="s">
        <v>174</v>
      </c>
      <c r="G34" s="24" t="s">
        <v>33</v>
      </c>
      <c r="H34" s="24" t="s">
        <v>175</v>
      </c>
      <c r="I34" s="24" t="s">
        <v>128</v>
      </c>
      <c r="J34" s="59" t="s">
        <v>176</v>
      </c>
      <c r="K34" s="46">
        <v>30</v>
      </c>
      <c r="L34" s="46">
        <v>30</v>
      </c>
      <c r="M34" s="46"/>
      <c r="N34" s="46"/>
      <c r="O34" s="24" t="s">
        <v>177</v>
      </c>
      <c r="P34" s="26" t="s">
        <v>178</v>
      </c>
      <c r="Q34" s="24"/>
      <c r="R34" s="46">
        <v>1</v>
      </c>
      <c r="S34" s="46">
        <v>150</v>
      </c>
    </row>
    <row r="35" s="4" customFormat="1" ht="45" customHeight="1" spans="1:19">
      <c r="A35" s="23">
        <v>29</v>
      </c>
      <c r="B35" s="24" t="s">
        <v>128</v>
      </c>
      <c r="C35" s="24" t="s">
        <v>173</v>
      </c>
      <c r="D35" s="24" t="s">
        <v>28</v>
      </c>
      <c r="E35" s="17" t="s">
        <v>126</v>
      </c>
      <c r="F35" s="24" t="s">
        <v>179</v>
      </c>
      <c r="G35" s="24" t="s">
        <v>33</v>
      </c>
      <c r="H35" s="24" t="s">
        <v>180</v>
      </c>
      <c r="I35" s="24" t="s">
        <v>128</v>
      </c>
      <c r="J35" s="59" t="s">
        <v>181</v>
      </c>
      <c r="K35" s="46">
        <v>30</v>
      </c>
      <c r="L35" s="46">
        <v>30</v>
      </c>
      <c r="M35" s="46"/>
      <c r="N35" s="46"/>
      <c r="O35" s="24" t="s">
        <v>177</v>
      </c>
      <c r="P35" s="60" t="s">
        <v>182</v>
      </c>
      <c r="Q35" s="24"/>
      <c r="R35" s="46"/>
      <c r="S35" s="46">
        <v>50</v>
      </c>
    </row>
    <row r="36" s="4" customFormat="1" ht="43" customHeight="1" spans="1:19">
      <c r="A36" s="27">
        <v>30</v>
      </c>
      <c r="B36" s="24" t="s">
        <v>128</v>
      </c>
      <c r="C36" s="24" t="s">
        <v>173</v>
      </c>
      <c r="D36" s="17" t="s">
        <v>28</v>
      </c>
      <c r="E36" s="17" t="s">
        <v>126</v>
      </c>
      <c r="F36" s="24" t="s">
        <v>183</v>
      </c>
      <c r="G36" s="24" t="s">
        <v>33</v>
      </c>
      <c r="H36" s="17" t="s">
        <v>184</v>
      </c>
      <c r="I36" s="24" t="s">
        <v>128</v>
      </c>
      <c r="J36" s="51" t="s">
        <v>185</v>
      </c>
      <c r="K36" s="48">
        <v>30</v>
      </c>
      <c r="L36" s="48">
        <v>30</v>
      </c>
      <c r="M36" s="48"/>
      <c r="N36" s="48"/>
      <c r="O36" s="24" t="s">
        <v>177</v>
      </c>
      <c r="P36" s="36" t="s">
        <v>186</v>
      </c>
      <c r="Q36" s="17"/>
      <c r="R36" s="48"/>
      <c r="S36" s="48">
        <v>55</v>
      </c>
    </row>
    <row r="37" s="4" customFormat="1" ht="44" customHeight="1" spans="1:19">
      <c r="A37" s="23">
        <v>31</v>
      </c>
      <c r="B37" s="24" t="s">
        <v>128</v>
      </c>
      <c r="C37" s="24" t="s">
        <v>173</v>
      </c>
      <c r="D37" s="17" t="s">
        <v>28</v>
      </c>
      <c r="E37" s="17" t="s">
        <v>126</v>
      </c>
      <c r="F37" s="24" t="s">
        <v>187</v>
      </c>
      <c r="G37" s="24" t="s">
        <v>33</v>
      </c>
      <c r="H37" s="17" t="s">
        <v>188</v>
      </c>
      <c r="I37" s="24" t="s">
        <v>128</v>
      </c>
      <c r="J37" s="51" t="s">
        <v>189</v>
      </c>
      <c r="K37" s="48">
        <v>30</v>
      </c>
      <c r="L37" s="48">
        <v>30</v>
      </c>
      <c r="M37" s="48"/>
      <c r="N37" s="48"/>
      <c r="O37" s="24" t="s">
        <v>177</v>
      </c>
      <c r="P37" s="36" t="s">
        <v>190</v>
      </c>
      <c r="Q37" s="17"/>
      <c r="R37" s="48">
        <v>1</v>
      </c>
      <c r="S37" s="48">
        <v>172</v>
      </c>
    </row>
    <row r="38" s="4" customFormat="1" ht="40" customHeight="1" spans="1:19">
      <c r="A38" s="27">
        <v>32</v>
      </c>
      <c r="B38" s="24" t="s">
        <v>128</v>
      </c>
      <c r="C38" s="30" t="s">
        <v>72</v>
      </c>
      <c r="D38" s="17" t="s">
        <v>28</v>
      </c>
      <c r="E38" s="17" t="s">
        <v>126</v>
      </c>
      <c r="F38" s="17" t="s">
        <v>191</v>
      </c>
      <c r="G38" s="24" t="s">
        <v>33</v>
      </c>
      <c r="H38" s="17" t="s">
        <v>192</v>
      </c>
      <c r="I38" s="24" t="s">
        <v>128</v>
      </c>
      <c r="J38" s="51" t="s">
        <v>193</v>
      </c>
      <c r="K38" s="48">
        <v>100</v>
      </c>
      <c r="L38" s="48">
        <v>100</v>
      </c>
      <c r="M38" s="48"/>
      <c r="N38" s="48"/>
      <c r="O38" s="24" t="s">
        <v>194</v>
      </c>
      <c r="P38" s="36" t="s">
        <v>195</v>
      </c>
      <c r="Q38" s="17"/>
      <c r="R38" s="48"/>
      <c r="S38" s="48">
        <v>250</v>
      </c>
    </row>
    <row r="39" s="4" customFormat="1" ht="27" customHeight="1" spans="1:19">
      <c r="A39" s="23">
        <v>33</v>
      </c>
      <c r="B39" s="24" t="s">
        <v>128</v>
      </c>
      <c r="C39" s="17" t="s">
        <v>128</v>
      </c>
      <c r="D39" s="17" t="s">
        <v>28</v>
      </c>
      <c r="E39" s="17" t="s">
        <v>126</v>
      </c>
      <c r="F39" s="17" t="s">
        <v>196</v>
      </c>
      <c r="G39" s="24" t="s">
        <v>33</v>
      </c>
      <c r="H39" s="17" t="s">
        <v>197</v>
      </c>
      <c r="I39" s="24" t="s">
        <v>128</v>
      </c>
      <c r="J39" s="51" t="s">
        <v>198</v>
      </c>
      <c r="K39" s="48">
        <v>100</v>
      </c>
      <c r="L39" s="48"/>
      <c r="M39" s="48">
        <v>100</v>
      </c>
      <c r="N39" s="48"/>
      <c r="O39" s="24"/>
      <c r="P39" s="36" t="s">
        <v>199</v>
      </c>
      <c r="Q39" s="17"/>
      <c r="R39" s="48"/>
      <c r="S39" s="48">
        <v>120</v>
      </c>
    </row>
    <row r="40" s="4" customFormat="1" ht="27" customHeight="1" spans="1:19">
      <c r="A40" s="27">
        <v>34</v>
      </c>
      <c r="B40" s="24" t="s">
        <v>128</v>
      </c>
      <c r="C40" s="17" t="s">
        <v>128</v>
      </c>
      <c r="D40" s="17" t="s">
        <v>28</v>
      </c>
      <c r="E40" s="17" t="s">
        <v>31</v>
      </c>
      <c r="F40" s="17" t="s">
        <v>200</v>
      </c>
      <c r="G40" s="24" t="s">
        <v>33</v>
      </c>
      <c r="H40" s="17" t="s">
        <v>201</v>
      </c>
      <c r="I40" s="24" t="s">
        <v>128</v>
      </c>
      <c r="J40" s="51" t="s">
        <v>202</v>
      </c>
      <c r="K40" s="48">
        <v>200</v>
      </c>
      <c r="L40" s="48">
        <v>200</v>
      </c>
      <c r="M40" s="48"/>
      <c r="N40" s="48"/>
      <c r="O40" s="24"/>
      <c r="P40" s="36" t="s">
        <v>203</v>
      </c>
      <c r="Q40" s="17"/>
      <c r="R40" s="48"/>
      <c r="S40" s="48">
        <v>60</v>
      </c>
    </row>
    <row r="41" s="4" customFormat="1" ht="43" customHeight="1" spans="1:19">
      <c r="A41" s="23">
        <v>35</v>
      </c>
      <c r="B41" s="17" t="s">
        <v>138</v>
      </c>
      <c r="C41" s="17" t="s">
        <v>173</v>
      </c>
      <c r="D41" s="17" t="s">
        <v>28</v>
      </c>
      <c r="E41" s="17" t="s">
        <v>126</v>
      </c>
      <c r="F41" s="17" t="s">
        <v>204</v>
      </c>
      <c r="G41" s="17" t="s">
        <v>33</v>
      </c>
      <c r="H41" s="17" t="s">
        <v>205</v>
      </c>
      <c r="I41" s="17" t="s">
        <v>138</v>
      </c>
      <c r="J41" s="51" t="s">
        <v>206</v>
      </c>
      <c r="K41" s="48">
        <v>150</v>
      </c>
      <c r="L41" s="48">
        <v>100</v>
      </c>
      <c r="M41" s="48">
        <v>50</v>
      </c>
      <c r="N41" s="48">
        <v>0</v>
      </c>
      <c r="O41" s="17" t="s">
        <v>207</v>
      </c>
      <c r="P41" s="17" t="s">
        <v>208</v>
      </c>
      <c r="Q41" s="17" t="s">
        <v>209</v>
      </c>
      <c r="R41" s="48">
        <v>0</v>
      </c>
      <c r="S41" s="48">
        <v>0</v>
      </c>
    </row>
    <row r="42" s="4" customFormat="1" ht="43" customHeight="1" spans="1:19">
      <c r="A42" s="27">
        <v>36</v>
      </c>
      <c r="B42" s="17" t="s">
        <v>138</v>
      </c>
      <c r="C42" s="17" t="s">
        <v>173</v>
      </c>
      <c r="D42" s="17" t="s">
        <v>28</v>
      </c>
      <c r="E42" s="17" t="s">
        <v>126</v>
      </c>
      <c r="F42" s="17" t="s">
        <v>210</v>
      </c>
      <c r="G42" s="17" t="s">
        <v>33</v>
      </c>
      <c r="H42" s="17" t="s">
        <v>211</v>
      </c>
      <c r="I42" s="17" t="s">
        <v>138</v>
      </c>
      <c r="J42" s="51" t="s">
        <v>206</v>
      </c>
      <c r="K42" s="48">
        <v>150</v>
      </c>
      <c r="L42" s="48">
        <v>100</v>
      </c>
      <c r="M42" s="48">
        <v>50</v>
      </c>
      <c r="N42" s="48">
        <v>0</v>
      </c>
      <c r="O42" s="17" t="s">
        <v>212</v>
      </c>
      <c r="P42" s="17" t="s">
        <v>208</v>
      </c>
      <c r="Q42" s="17" t="s">
        <v>209</v>
      </c>
      <c r="R42" s="48">
        <v>0</v>
      </c>
      <c r="S42" s="48">
        <v>11</v>
      </c>
    </row>
    <row r="43" s="4" customFormat="1" ht="43" customHeight="1" spans="1:19">
      <c r="A43" s="23">
        <v>37</v>
      </c>
      <c r="B43" s="17" t="s">
        <v>138</v>
      </c>
      <c r="C43" s="17" t="s">
        <v>173</v>
      </c>
      <c r="D43" s="17" t="s">
        <v>28</v>
      </c>
      <c r="E43" s="17" t="s">
        <v>126</v>
      </c>
      <c r="F43" s="17" t="s">
        <v>213</v>
      </c>
      <c r="G43" s="17" t="s">
        <v>33</v>
      </c>
      <c r="H43" s="17" t="s">
        <v>214</v>
      </c>
      <c r="I43" s="17" t="s">
        <v>138</v>
      </c>
      <c r="J43" s="51" t="s">
        <v>215</v>
      </c>
      <c r="K43" s="48">
        <v>30</v>
      </c>
      <c r="L43" s="48">
        <v>30</v>
      </c>
      <c r="M43" s="48">
        <v>0</v>
      </c>
      <c r="N43" s="48">
        <v>0</v>
      </c>
      <c r="O43" s="17" t="s">
        <v>216</v>
      </c>
      <c r="P43" s="17" t="s">
        <v>217</v>
      </c>
      <c r="Q43" s="17" t="s">
        <v>209</v>
      </c>
      <c r="R43" s="48">
        <v>0</v>
      </c>
      <c r="S43" s="48">
        <v>0</v>
      </c>
    </row>
    <row r="44" s="4" customFormat="1" ht="39" customHeight="1" spans="1:19">
      <c r="A44" s="27">
        <v>38</v>
      </c>
      <c r="B44" s="17" t="s">
        <v>138</v>
      </c>
      <c r="C44" s="17" t="s">
        <v>173</v>
      </c>
      <c r="D44" s="17" t="s">
        <v>28</v>
      </c>
      <c r="E44" s="17" t="s">
        <v>126</v>
      </c>
      <c r="F44" s="17" t="s">
        <v>218</v>
      </c>
      <c r="G44" s="17" t="s">
        <v>33</v>
      </c>
      <c r="H44" s="17" t="s">
        <v>219</v>
      </c>
      <c r="I44" s="17" t="s">
        <v>138</v>
      </c>
      <c r="J44" s="51" t="s">
        <v>215</v>
      </c>
      <c r="K44" s="48">
        <v>30</v>
      </c>
      <c r="L44" s="48">
        <v>30</v>
      </c>
      <c r="M44" s="48">
        <v>0</v>
      </c>
      <c r="N44" s="48">
        <v>0</v>
      </c>
      <c r="O44" s="17" t="s">
        <v>216</v>
      </c>
      <c r="P44" s="17" t="s">
        <v>220</v>
      </c>
      <c r="Q44" s="17" t="s">
        <v>209</v>
      </c>
      <c r="R44" s="48">
        <v>0</v>
      </c>
      <c r="S44" s="48">
        <v>0</v>
      </c>
    </row>
    <row r="45" s="4" customFormat="1" ht="45" customHeight="1" spans="1:19">
      <c r="A45" s="23">
        <v>39</v>
      </c>
      <c r="B45" s="17" t="s">
        <v>138</v>
      </c>
      <c r="C45" s="17" t="s">
        <v>173</v>
      </c>
      <c r="D45" s="17" t="s">
        <v>28</v>
      </c>
      <c r="E45" s="17" t="s">
        <v>126</v>
      </c>
      <c r="F45" s="17" t="s">
        <v>221</v>
      </c>
      <c r="G45" s="17" t="s">
        <v>33</v>
      </c>
      <c r="H45" s="17" t="s">
        <v>222</v>
      </c>
      <c r="I45" s="17" t="s">
        <v>138</v>
      </c>
      <c r="J45" s="51" t="s">
        <v>223</v>
      </c>
      <c r="K45" s="48">
        <v>150</v>
      </c>
      <c r="L45" s="48">
        <v>100</v>
      </c>
      <c r="M45" s="48">
        <v>50</v>
      </c>
      <c r="N45" s="48">
        <v>0</v>
      </c>
      <c r="O45" s="17" t="s">
        <v>224</v>
      </c>
      <c r="P45" s="17" t="s">
        <v>225</v>
      </c>
      <c r="Q45" s="17" t="s">
        <v>226</v>
      </c>
      <c r="R45" s="48">
        <v>0</v>
      </c>
      <c r="S45" s="48">
        <v>0</v>
      </c>
    </row>
    <row r="46" s="4" customFormat="1" ht="27" customHeight="1" spans="1:19">
      <c r="A46" s="27">
        <v>40</v>
      </c>
      <c r="B46" s="17" t="s">
        <v>138</v>
      </c>
      <c r="C46" s="17" t="s">
        <v>173</v>
      </c>
      <c r="D46" s="17" t="s">
        <v>28</v>
      </c>
      <c r="E46" s="17" t="s">
        <v>126</v>
      </c>
      <c r="F46" s="17" t="s">
        <v>227</v>
      </c>
      <c r="G46" s="17" t="s">
        <v>33</v>
      </c>
      <c r="H46" s="17" t="s">
        <v>228</v>
      </c>
      <c r="I46" s="17" t="s">
        <v>138</v>
      </c>
      <c r="J46" s="51" t="s">
        <v>229</v>
      </c>
      <c r="K46" s="48">
        <v>100</v>
      </c>
      <c r="L46" s="48">
        <v>70</v>
      </c>
      <c r="M46" s="48">
        <v>30</v>
      </c>
      <c r="N46" s="48">
        <v>0</v>
      </c>
      <c r="O46" s="17" t="s">
        <v>212</v>
      </c>
      <c r="P46" s="17" t="s">
        <v>230</v>
      </c>
      <c r="Q46" s="17" t="s">
        <v>209</v>
      </c>
      <c r="R46" s="48">
        <v>0</v>
      </c>
      <c r="S46" s="48">
        <v>402</v>
      </c>
    </row>
    <row r="47" s="4" customFormat="1" ht="27" customHeight="1" spans="1:19">
      <c r="A47" s="23">
        <v>41</v>
      </c>
      <c r="B47" s="28" t="s">
        <v>117</v>
      </c>
      <c r="C47" s="24" t="s">
        <v>173</v>
      </c>
      <c r="D47" s="17" t="s">
        <v>28</v>
      </c>
      <c r="E47" s="17" t="s">
        <v>126</v>
      </c>
      <c r="F47" s="28" t="s">
        <v>231</v>
      </c>
      <c r="G47" s="28" t="s">
        <v>33</v>
      </c>
      <c r="H47" s="28" t="s">
        <v>232</v>
      </c>
      <c r="I47" s="28" t="s">
        <v>233</v>
      </c>
      <c r="J47" s="61" t="s">
        <v>234</v>
      </c>
      <c r="K47" s="48">
        <v>30</v>
      </c>
      <c r="L47" s="48">
        <v>30</v>
      </c>
      <c r="M47" s="62"/>
      <c r="N47" s="62"/>
      <c r="O47" s="63"/>
      <c r="P47" s="63" t="s">
        <v>235</v>
      </c>
      <c r="Q47" s="63"/>
      <c r="R47" s="52"/>
      <c r="S47" s="52">
        <v>6</v>
      </c>
    </row>
    <row r="48" s="4" customFormat="1" ht="38" customHeight="1" spans="1:19">
      <c r="A48" s="27">
        <v>42</v>
      </c>
      <c r="B48" s="28" t="s">
        <v>117</v>
      </c>
      <c r="C48" s="24" t="s">
        <v>173</v>
      </c>
      <c r="D48" s="17" t="s">
        <v>28</v>
      </c>
      <c r="E48" s="17" t="s">
        <v>126</v>
      </c>
      <c r="F48" s="28" t="s">
        <v>236</v>
      </c>
      <c r="G48" s="28" t="s">
        <v>33</v>
      </c>
      <c r="H48" s="28" t="s">
        <v>237</v>
      </c>
      <c r="I48" s="28" t="s">
        <v>233</v>
      </c>
      <c r="J48" s="51" t="s">
        <v>238</v>
      </c>
      <c r="K48" s="48">
        <v>30</v>
      </c>
      <c r="L48" s="48">
        <v>30</v>
      </c>
      <c r="M48" s="52"/>
      <c r="N48" s="52"/>
      <c r="O48" s="17"/>
      <c r="P48" s="17" t="s">
        <v>239</v>
      </c>
      <c r="Q48" s="17"/>
      <c r="R48" s="52"/>
      <c r="S48" s="52">
        <v>6</v>
      </c>
    </row>
    <row r="49" s="4" customFormat="1" ht="43" customHeight="1" spans="1:19">
      <c r="A49" s="23">
        <v>43</v>
      </c>
      <c r="B49" s="28" t="s">
        <v>117</v>
      </c>
      <c r="C49" s="24" t="s">
        <v>173</v>
      </c>
      <c r="D49" s="17" t="s">
        <v>28</v>
      </c>
      <c r="E49" s="17" t="s">
        <v>126</v>
      </c>
      <c r="F49" s="28" t="s">
        <v>240</v>
      </c>
      <c r="G49" s="28" t="s">
        <v>33</v>
      </c>
      <c r="H49" s="28" t="s">
        <v>241</v>
      </c>
      <c r="I49" s="28" t="s">
        <v>233</v>
      </c>
      <c r="J49" s="51" t="s">
        <v>242</v>
      </c>
      <c r="K49" s="48">
        <v>30</v>
      </c>
      <c r="L49" s="48">
        <v>30</v>
      </c>
      <c r="M49" s="52"/>
      <c r="N49" s="52"/>
      <c r="O49" s="17"/>
      <c r="P49" s="17" t="s">
        <v>243</v>
      </c>
      <c r="Q49" s="17"/>
      <c r="R49" s="52">
        <v>1</v>
      </c>
      <c r="S49" s="52">
        <v>211</v>
      </c>
    </row>
    <row r="50" s="4" customFormat="1" ht="43" customHeight="1" spans="1:19">
      <c r="A50" s="27">
        <v>44</v>
      </c>
      <c r="B50" s="28" t="s">
        <v>117</v>
      </c>
      <c r="C50" s="24" t="s">
        <v>173</v>
      </c>
      <c r="D50" s="17" t="s">
        <v>28</v>
      </c>
      <c r="E50" s="17" t="s">
        <v>126</v>
      </c>
      <c r="F50" s="28" t="s">
        <v>244</v>
      </c>
      <c r="G50" s="28" t="s">
        <v>33</v>
      </c>
      <c r="H50" s="28" t="s">
        <v>245</v>
      </c>
      <c r="I50" s="28" t="s">
        <v>233</v>
      </c>
      <c r="J50" s="51" t="s">
        <v>246</v>
      </c>
      <c r="K50" s="48">
        <v>30</v>
      </c>
      <c r="L50" s="48">
        <v>30</v>
      </c>
      <c r="M50" s="52"/>
      <c r="N50" s="52"/>
      <c r="O50" s="17"/>
      <c r="P50" s="17" t="s">
        <v>247</v>
      </c>
      <c r="Q50" s="17"/>
      <c r="R50" s="52"/>
      <c r="S50" s="52">
        <v>31</v>
      </c>
    </row>
    <row r="51" s="4" customFormat="1" ht="44" customHeight="1" spans="1:19">
      <c r="A51" s="23">
        <v>45</v>
      </c>
      <c r="B51" s="28" t="s">
        <v>117</v>
      </c>
      <c r="C51" s="24" t="s">
        <v>173</v>
      </c>
      <c r="D51" s="17" t="s">
        <v>28</v>
      </c>
      <c r="E51" s="17" t="s">
        <v>73</v>
      </c>
      <c r="F51" s="28" t="s">
        <v>248</v>
      </c>
      <c r="G51" s="28" t="s">
        <v>33</v>
      </c>
      <c r="H51" s="28" t="s">
        <v>249</v>
      </c>
      <c r="I51" s="28" t="s">
        <v>233</v>
      </c>
      <c r="J51" s="51" t="s">
        <v>250</v>
      </c>
      <c r="K51" s="48">
        <v>30</v>
      </c>
      <c r="L51" s="48">
        <v>30</v>
      </c>
      <c r="M51" s="52"/>
      <c r="N51" s="52"/>
      <c r="O51" s="17"/>
      <c r="P51" s="17" t="s">
        <v>251</v>
      </c>
      <c r="Q51" s="17"/>
      <c r="R51" s="52"/>
      <c r="S51" s="52">
        <v>40</v>
      </c>
    </row>
    <row r="52" s="4" customFormat="1" ht="42" customHeight="1" spans="1:19">
      <c r="A52" s="27">
        <v>46</v>
      </c>
      <c r="B52" s="28" t="s">
        <v>117</v>
      </c>
      <c r="C52" s="24" t="s">
        <v>173</v>
      </c>
      <c r="D52" s="17" t="s">
        <v>28</v>
      </c>
      <c r="E52" s="17" t="s">
        <v>73</v>
      </c>
      <c r="F52" s="28" t="s">
        <v>252</v>
      </c>
      <c r="G52" s="28" t="s">
        <v>33</v>
      </c>
      <c r="H52" s="28" t="s">
        <v>253</v>
      </c>
      <c r="I52" s="28" t="s">
        <v>233</v>
      </c>
      <c r="J52" s="51" t="s">
        <v>254</v>
      </c>
      <c r="K52" s="48">
        <v>30</v>
      </c>
      <c r="L52" s="48">
        <v>30</v>
      </c>
      <c r="M52" s="52"/>
      <c r="N52" s="52"/>
      <c r="O52" s="17"/>
      <c r="P52" s="17" t="s">
        <v>255</v>
      </c>
      <c r="Q52" s="17"/>
      <c r="R52" s="52"/>
      <c r="S52" s="52">
        <v>8</v>
      </c>
    </row>
    <row r="53" s="4" customFormat="1" ht="27" customHeight="1" spans="1:19">
      <c r="A53" s="23">
        <v>47</v>
      </c>
      <c r="B53" s="28" t="s">
        <v>117</v>
      </c>
      <c r="C53" s="24" t="s">
        <v>173</v>
      </c>
      <c r="D53" s="17" t="s">
        <v>28</v>
      </c>
      <c r="E53" s="17" t="s">
        <v>126</v>
      </c>
      <c r="F53" s="28" t="s">
        <v>256</v>
      </c>
      <c r="G53" s="28" t="s">
        <v>33</v>
      </c>
      <c r="H53" s="28" t="s">
        <v>257</v>
      </c>
      <c r="I53" s="28" t="s">
        <v>233</v>
      </c>
      <c r="J53" s="51" t="s">
        <v>258</v>
      </c>
      <c r="K53" s="48">
        <v>30</v>
      </c>
      <c r="L53" s="48">
        <v>30</v>
      </c>
      <c r="M53" s="52"/>
      <c r="N53" s="52"/>
      <c r="O53" s="17"/>
      <c r="P53" s="17" t="s">
        <v>259</v>
      </c>
      <c r="Q53" s="17"/>
      <c r="R53" s="52"/>
      <c r="S53" s="52">
        <v>7</v>
      </c>
    </row>
    <row r="54" s="4" customFormat="1" ht="48" customHeight="1" spans="1:19">
      <c r="A54" s="27">
        <v>48</v>
      </c>
      <c r="B54" s="28" t="s">
        <v>117</v>
      </c>
      <c r="C54" s="24" t="s">
        <v>173</v>
      </c>
      <c r="D54" s="17" t="s">
        <v>28</v>
      </c>
      <c r="E54" s="17" t="s">
        <v>37</v>
      </c>
      <c r="F54" s="17" t="s">
        <v>260</v>
      </c>
      <c r="G54" s="30" t="s">
        <v>33</v>
      </c>
      <c r="H54" s="17" t="s">
        <v>261</v>
      </c>
      <c r="I54" s="28" t="s">
        <v>233</v>
      </c>
      <c r="J54" s="51" t="s">
        <v>262</v>
      </c>
      <c r="K54" s="64">
        <v>200</v>
      </c>
      <c r="L54" s="64">
        <v>100</v>
      </c>
      <c r="M54" s="64">
        <v>100</v>
      </c>
      <c r="N54" s="30"/>
      <c r="O54" s="17" t="s">
        <v>263</v>
      </c>
      <c r="P54" s="17" t="s">
        <v>264</v>
      </c>
      <c r="Q54" s="17"/>
      <c r="R54" s="52"/>
      <c r="S54" s="52">
        <v>50</v>
      </c>
    </row>
    <row r="55" s="4" customFormat="1" ht="27" customHeight="1" spans="1:19">
      <c r="A55" s="23">
        <v>49</v>
      </c>
      <c r="B55" s="17" t="s">
        <v>152</v>
      </c>
      <c r="C55" s="35" t="s">
        <v>152</v>
      </c>
      <c r="D55" s="17" t="s">
        <v>28</v>
      </c>
      <c r="E55" s="17" t="s">
        <v>126</v>
      </c>
      <c r="F55" s="36" t="s">
        <v>265</v>
      </c>
      <c r="G55" s="28" t="s">
        <v>33</v>
      </c>
      <c r="H55" s="28" t="s">
        <v>266</v>
      </c>
      <c r="I55" s="65" t="s">
        <v>152</v>
      </c>
      <c r="J55" s="47" t="s">
        <v>267</v>
      </c>
      <c r="K55" s="48">
        <v>30</v>
      </c>
      <c r="L55" s="62">
        <v>18</v>
      </c>
      <c r="M55" s="62">
        <f t="shared" ref="M55:M59" si="2">K55-L55</f>
        <v>12</v>
      </c>
      <c r="N55" s="66"/>
      <c r="O55" s="63" t="s">
        <v>268</v>
      </c>
      <c r="P55" s="63" t="s">
        <v>269</v>
      </c>
      <c r="Q55" s="77"/>
      <c r="R55" s="52">
        <v>1</v>
      </c>
      <c r="S55" s="52">
        <v>210</v>
      </c>
    </row>
    <row r="56" s="4" customFormat="1" ht="27" customHeight="1" spans="1:19">
      <c r="A56" s="27">
        <v>50</v>
      </c>
      <c r="B56" s="17" t="s">
        <v>152</v>
      </c>
      <c r="C56" s="35" t="s">
        <v>152</v>
      </c>
      <c r="D56" s="17" t="s">
        <v>28</v>
      </c>
      <c r="E56" s="17" t="s">
        <v>126</v>
      </c>
      <c r="F56" s="36" t="s">
        <v>265</v>
      </c>
      <c r="G56" s="28" t="s">
        <v>33</v>
      </c>
      <c r="H56" s="28" t="s">
        <v>270</v>
      </c>
      <c r="I56" s="65" t="s">
        <v>152</v>
      </c>
      <c r="J56" s="47" t="s">
        <v>267</v>
      </c>
      <c r="K56" s="48">
        <v>30</v>
      </c>
      <c r="L56" s="62">
        <v>18</v>
      </c>
      <c r="M56" s="62">
        <f t="shared" si="2"/>
        <v>12</v>
      </c>
      <c r="N56" s="66"/>
      <c r="O56" s="63" t="s">
        <v>268</v>
      </c>
      <c r="P56" s="63" t="s">
        <v>271</v>
      </c>
      <c r="Q56" s="77"/>
      <c r="R56" s="52">
        <v>1</v>
      </c>
      <c r="S56" s="52" t="s">
        <v>272</v>
      </c>
    </row>
    <row r="57" s="4" customFormat="1" ht="27" customHeight="1" spans="1:19">
      <c r="A57" s="23">
        <v>51</v>
      </c>
      <c r="B57" s="17" t="s">
        <v>152</v>
      </c>
      <c r="C57" s="35" t="s">
        <v>152</v>
      </c>
      <c r="D57" s="17" t="s">
        <v>28</v>
      </c>
      <c r="E57" s="17" t="s">
        <v>126</v>
      </c>
      <c r="F57" s="36" t="s">
        <v>265</v>
      </c>
      <c r="G57" s="28" t="s">
        <v>33</v>
      </c>
      <c r="H57" s="37" t="s">
        <v>270</v>
      </c>
      <c r="I57" s="65" t="s">
        <v>152</v>
      </c>
      <c r="J57" s="67" t="s">
        <v>273</v>
      </c>
      <c r="K57" s="48">
        <v>30</v>
      </c>
      <c r="L57" s="62">
        <v>18</v>
      </c>
      <c r="M57" s="62">
        <f t="shared" si="2"/>
        <v>12</v>
      </c>
      <c r="N57" s="66"/>
      <c r="O57" s="63" t="s">
        <v>268</v>
      </c>
      <c r="P57" s="63" t="s">
        <v>274</v>
      </c>
      <c r="Q57" s="77"/>
      <c r="R57" s="52">
        <v>1</v>
      </c>
      <c r="S57" s="52">
        <v>178</v>
      </c>
    </row>
    <row r="58" s="4" customFormat="1" ht="27" customHeight="1" spans="1:19">
      <c r="A58" s="27">
        <v>52</v>
      </c>
      <c r="B58" s="17" t="s">
        <v>152</v>
      </c>
      <c r="C58" s="35" t="s">
        <v>152</v>
      </c>
      <c r="D58" s="17" t="s">
        <v>28</v>
      </c>
      <c r="E58" s="17" t="s">
        <v>31</v>
      </c>
      <c r="F58" s="30" t="s">
        <v>275</v>
      </c>
      <c r="G58" s="28" t="s">
        <v>33</v>
      </c>
      <c r="H58" s="17" t="s">
        <v>276</v>
      </c>
      <c r="I58" s="65" t="s">
        <v>152</v>
      </c>
      <c r="J58" s="51" t="s">
        <v>277</v>
      </c>
      <c r="K58" s="48">
        <v>320</v>
      </c>
      <c r="L58" s="52">
        <v>181</v>
      </c>
      <c r="M58" s="62">
        <f t="shared" si="2"/>
        <v>139</v>
      </c>
      <c r="N58" s="52"/>
      <c r="O58" s="17" t="s">
        <v>278</v>
      </c>
      <c r="P58" s="63" t="s">
        <v>279</v>
      </c>
      <c r="Q58" s="30"/>
      <c r="R58" s="52">
        <v>4</v>
      </c>
      <c r="S58" s="52">
        <v>220</v>
      </c>
    </row>
    <row r="59" s="4" customFormat="1" ht="27" customHeight="1" spans="1:19">
      <c r="A59" s="23">
        <v>53</v>
      </c>
      <c r="B59" s="30" t="s">
        <v>152</v>
      </c>
      <c r="C59" s="35" t="s">
        <v>152</v>
      </c>
      <c r="D59" s="17" t="s">
        <v>28</v>
      </c>
      <c r="E59" s="17" t="s">
        <v>31</v>
      </c>
      <c r="F59" s="30" t="s">
        <v>275</v>
      </c>
      <c r="G59" s="28" t="s">
        <v>33</v>
      </c>
      <c r="H59" s="30" t="s">
        <v>280</v>
      </c>
      <c r="I59" s="65" t="s">
        <v>152</v>
      </c>
      <c r="J59" s="51" t="s">
        <v>281</v>
      </c>
      <c r="K59" s="52">
        <v>100</v>
      </c>
      <c r="L59" s="52">
        <v>60</v>
      </c>
      <c r="M59" s="62">
        <f t="shared" si="2"/>
        <v>40</v>
      </c>
      <c r="N59" s="52"/>
      <c r="O59" s="17" t="s">
        <v>282</v>
      </c>
      <c r="P59" s="63" t="s">
        <v>283</v>
      </c>
      <c r="Q59" s="30"/>
      <c r="R59" s="52">
        <v>1</v>
      </c>
      <c r="S59" s="52">
        <v>167</v>
      </c>
    </row>
    <row r="60" s="4" customFormat="1" ht="67" customHeight="1" spans="1:20">
      <c r="A60" s="27">
        <v>54</v>
      </c>
      <c r="B60" s="30" t="s">
        <v>162</v>
      </c>
      <c r="C60" s="24" t="s">
        <v>173</v>
      </c>
      <c r="D60" s="17" t="s">
        <v>28</v>
      </c>
      <c r="E60" s="28" t="s">
        <v>126</v>
      </c>
      <c r="F60" s="28" t="s">
        <v>284</v>
      </c>
      <c r="G60" s="30" t="s">
        <v>33</v>
      </c>
      <c r="H60" s="17" t="s">
        <v>285</v>
      </c>
      <c r="I60" s="30" t="s">
        <v>162</v>
      </c>
      <c r="J60" s="47" t="s">
        <v>286</v>
      </c>
      <c r="K60" s="52">
        <v>100</v>
      </c>
      <c r="L60" s="52">
        <v>100</v>
      </c>
      <c r="M60" s="52">
        <v>0</v>
      </c>
      <c r="N60" s="52">
        <v>0</v>
      </c>
      <c r="O60" s="17" t="s">
        <v>224</v>
      </c>
      <c r="P60" s="17" t="s">
        <v>287</v>
      </c>
      <c r="Q60" s="17" t="s">
        <v>226</v>
      </c>
      <c r="R60" s="52">
        <v>1</v>
      </c>
      <c r="S60" s="52">
        <v>619</v>
      </c>
      <c r="T60" s="4" t="s">
        <v>288</v>
      </c>
    </row>
    <row r="61" s="4" customFormat="1" ht="56" customHeight="1" spans="1:20">
      <c r="A61" s="23">
        <v>55</v>
      </c>
      <c r="B61" s="30" t="s">
        <v>162</v>
      </c>
      <c r="C61" s="24" t="s">
        <v>173</v>
      </c>
      <c r="D61" s="17" t="s">
        <v>28</v>
      </c>
      <c r="E61" s="28" t="s">
        <v>126</v>
      </c>
      <c r="F61" s="28" t="s">
        <v>289</v>
      </c>
      <c r="G61" s="30" t="s">
        <v>33</v>
      </c>
      <c r="H61" s="17" t="s">
        <v>290</v>
      </c>
      <c r="I61" s="30" t="s">
        <v>162</v>
      </c>
      <c r="J61" s="47" t="s">
        <v>291</v>
      </c>
      <c r="K61" s="37">
        <v>30</v>
      </c>
      <c r="L61" s="68">
        <v>30</v>
      </c>
      <c r="M61" s="68">
        <v>0</v>
      </c>
      <c r="N61" s="68">
        <v>0</v>
      </c>
      <c r="O61" s="17" t="s">
        <v>292</v>
      </c>
      <c r="P61" s="17" t="s">
        <v>293</v>
      </c>
      <c r="Q61" s="17" t="s">
        <v>209</v>
      </c>
      <c r="R61" s="52">
        <v>1</v>
      </c>
      <c r="S61" s="52">
        <v>277</v>
      </c>
      <c r="T61" s="4" t="s">
        <v>294</v>
      </c>
    </row>
    <row r="62" s="4" customFormat="1" ht="46" customHeight="1" spans="1:20">
      <c r="A62" s="27">
        <v>56</v>
      </c>
      <c r="B62" s="30" t="s">
        <v>162</v>
      </c>
      <c r="C62" s="24" t="s">
        <v>173</v>
      </c>
      <c r="D62" s="17" t="s">
        <v>28</v>
      </c>
      <c r="E62" s="28" t="s">
        <v>126</v>
      </c>
      <c r="F62" s="28" t="s">
        <v>295</v>
      </c>
      <c r="G62" s="30" t="s">
        <v>33</v>
      </c>
      <c r="H62" s="17" t="s">
        <v>296</v>
      </c>
      <c r="I62" s="30" t="s">
        <v>162</v>
      </c>
      <c r="J62" s="47" t="s">
        <v>297</v>
      </c>
      <c r="K62" s="37">
        <v>30</v>
      </c>
      <c r="L62" s="68">
        <v>30</v>
      </c>
      <c r="M62" s="68">
        <v>0</v>
      </c>
      <c r="N62" s="68">
        <v>0</v>
      </c>
      <c r="O62" s="17" t="s">
        <v>298</v>
      </c>
      <c r="P62" s="17" t="s">
        <v>299</v>
      </c>
      <c r="Q62" s="17"/>
      <c r="R62" s="52">
        <v>1</v>
      </c>
      <c r="S62" s="52">
        <v>237</v>
      </c>
      <c r="T62" s="4" t="s">
        <v>294</v>
      </c>
    </row>
    <row r="63" s="4" customFormat="1" ht="27" customHeight="1" spans="1:20">
      <c r="A63" s="23">
        <v>57</v>
      </c>
      <c r="B63" s="30" t="s">
        <v>162</v>
      </c>
      <c r="C63" s="24" t="s">
        <v>173</v>
      </c>
      <c r="D63" s="17" t="s">
        <v>28</v>
      </c>
      <c r="E63" s="28" t="s">
        <v>126</v>
      </c>
      <c r="F63" s="28" t="s">
        <v>300</v>
      </c>
      <c r="G63" s="30" t="s">
        <v>33</v>
      </c>
      <c r="H63" s="17" t="s">
        <v>301</v>
      </c>
      <c r="I63" s="30" t="s">
        <v>162</v>
      </c>
      <c r="J63" s="47" t="s">
        <v>302</v>
      </c>
      <c r="K63" s="37">
        <v>30</v>
      </c>
      <c r="L63" s="68">
        <v>30</v>
      </c>
      <c r="M63" s="68">
        <v>0</v>
      </c>
      <c r="N63" s="68">
        <v>0</v>
      </c>
      <c r="O63" s="17" t="s">
        <v>303</v>
      </c>
      <c r="P63" s="17" t="s">
        <v>304</v>
      </c>
      <c r="Q63" s="17"/>
      <c r="R63" s="52">
        <v>1</v>
      </c>
      <c r="S63" s="52">
        <v>281</v>
      </c>
      <c r="T63" s="4" t="s">
        <v>294</v>
      </c>
    </row>
    <row r="64" s="4" customFormat="1" ht="46" customHeight="1" spans="1:20">
      <c r="A64" s="27">
        <v>58</v>
      </c>
      <c r="B64" s="30" t="s">
        <v>162</v>
      </c>
      <c r="C64" s="24" t="s">
        <v>173</v>
      </c>
      <c r="D64" s="17" t="s">
        <v>28</v>
      </c>
      <c r="E64" s="28" t="s">
        <v>126</v>
      </c>
      <c r="F64" s="28" t="s">
        <v>305</v>
      </c>
      <c r="G64" s="30" t="s">
        <v>33</v>
      </c>
      <c r="H64" s="17" t="s">
        <v>306</v>
      </c>
      <c r="I64" s="30" t="s">
        <v>162</v>
      </c>
      <c r="J64" s="47" t="s">
        <v>307</v>
      </c>
      <c r="K64" s="37">
        <v>30</v>
      </c>
      <c r="L64" s="68">
        <v>30</v>
      </c>
      <c r="M64" s="68">
        <v>0</v>
      </c>
      <c r="N64" s="68">
        <v>0</v>
      </c>
      <c r="O64" s="17" t="s">
        <v>303</v>
      </c>
      <c r="P64" s="17" t="s">
        <v>293</v>
      </c>
      <c r="Q64" s="17"/>
      <c r="R64" s="52">
        <v>1</v>
      </c>
      <c r="S64" s="52">
        <v>42</v>
      </c>
      <c r="T64" s="4" t="s">
        <v>294</v>
      </c>
    </row>
    <row r="65" s="4" customFormat="1" ht="52" customHeight="1" spans="1:19">
      <c r="A65" s="23">
        <v>59</v>
      </c>
      <c r="B65" s="30" t="s">
        <v>162</v>
      </c>
      <c r="C65" s="24" t="s">
        <v>173</v>
      </c>
      <c r="D65" s="17" t="s">
        <v>28</v>
      </c>
      <c r="E65" s="28" t="s">
        <v>308</v>
      </c>
      <c r="F65" s="28" t="s">
        <v>309</v>
      </c>
      <c r="G65" s="30" t="s">
        <v>33</v>
      </c>
      <c r="H65" s="17" t="s">
        <v>306</v>
      </c>
      <c r="I65" s="30" t="s">
        <v>162</v>
      </c>
      <c r="J65" s="47" t="s">
        <v>310</v>
      </c>
      <c r="K65" s="52">
        <v>280</v>
      </c>
      <c r="L65" s="52">
        <v>110</v>
      </c>
      <c r="M65" s="52">
        <v>170</v>
      </c>
      <c r="N65" s="52">
        <v>0</v>
      </c>
      <c r="O65" s="17" t="s">
        <v>311</v>
      </c>
      <c r="P65" s="17" t="s">
        <v>312</v>
      </c>
      <c r="Q65" s="17"/>
      <c r="R65" s="52">
        <v>1</v>
      </c>
      <c r="S65" s="52">
        <v>619</v>
      </c>
    </row>
    <row r="66" s="4" customFormat="1" ht="27" customHeight="1" spans="1:19">
      <c r="A66" s="27">
        <v>60</v>
      </c>
      <c r="B66" s="17" t="s">
        <v>168</v>
      </c>
      <c r="C66" s="17" t="s">
        <v>168</v>
      </c>
      <c r="D66" s="17" t="s">
        <v>28</v>
      </c>
      <c r="E66" s="17" t="s">
        <v>313</v>
      </c>
      <c r="F66" s="28" t="s">
        <v>314</v>
      </c>
      <c r="G66" s="28" t="s">
        <v>33</v>
      </c>
      <c r="H66" s="28" t="s">
        <v>315</v>
      </c>
      <c r="I66" s="28" t="s">
        <v>168</v>
      </c>
      <c r="J66" s="47" t="s">
        <v>316</v>
      </c>
      <c r="K66" s="48">
        <v>30</v>
      </c>
      <c r="L66" s="28">
        <v>30</v>
      </c>
      <c r="M66" s="28"/>
      <c r="N66" s="28">
        <v>0</v>
      </c>
      <c r="O66" s="28" t="s">
        <v>317</v>
      </c>
      <c r="P66" s="28" t="s">
        <v>318</v>
      </c>
      <c r="Q66" s="28"/>
      <c r="R66" s="48">
        <v>0</v>
      </c>
      <c r="S66" s="48">
        <v>66</v>
      </c>
    </row>
    <row r="67" s="4" customFormat="1" ht="52" customHeight="1" spans="1:19">
      <c r="A67" s="23">
        <v>61</v>
      </c>
      <c r="B67" s="17" t="s">
        <v>168</v>
      </c>
      <c r="C67" s="30" t="s">
        <v>173</v>
      </c>
      <c r="D67" s="17" t="s">
        <v>28</v>
      </c>
      <c r="E67" s="17" t="s">
        <v>126</v>
      </c>
      <c r="F67" s="17" t="s">
        <v>319</v>
      </c>
      <c r="G67" s="28" t="s">
        <v>33</v>
      </c>
      <c r="H67" s="28" t="s">
        <v>320</v>
      </c>
      <c r="I67" s="28" t="s">
        <v>168</v>
      </c>
      <c r="J67" s="51" t="s">
        <v>321</v>
      </c>
      <c r="K67" s="64">
        <v>30</v>
      </c>
      <c r="L67" s="64">
        <v>30</v>
      </c>
      <c r="M67" s="30"/>
      <c r="N67" s="28">
        <v>0</v>
      </c>
      <c r="O67" s="30"/>
      <c r="P67" s="28" t="s">
        <v>318</v>
      </c>
      <c r="Q67" s="17"/>
      <c r="R67" s="48">
        <v>0</v>
      </c>
      <c r="S67" s="48">
        <v>32</v>
      </c>
    </row>
    <row r="68" s="4" customFormat="1" ht="48" customHeight="1" spans="1:19">
      <c r="A68" s="27">
        <v>62</v>
      </c>
      <c r="B68" s="17" t="s">
        <v>168</v>
      </c>
      <c r="C68" s="30" t="s">
        <v>173</v>
      </c>
      <c r="D68" s="17" t="s">
        <v>28</v>
      </c>
      <c r="E68" s="17" t="s">
        <v>126</v>
      </c>
      <c r="F68" s="17" t="s">
        <v>322</v>
      </c>
      <c r="G68" s="28" t="s">
        <v>33</v>
      </c>
      <c r="H68" s="28" t="s">
        <v>323</v>
      </c>
      <c r="I68" s="28" t="s">
        <v>168</v>
      </c>
      <c r="J68" s="51" t="s">
        <v>324</v>
      </c>
      <c r="K68" s="64">
        <v>30</v>
      </c>
      <c r="L68" s="64">
        <v>30</v>
      </c>
      <c r="M68" s="30"/>
      <c r="N68" s="28">
        <v>0</v>
      </c>
      <c r="O68" s="30"/>
      <c r="P68" s="28" t="s">
        <v>318</v>
      </c>
      <c r="Q68" s="17" t="s">
        <v>325</v>
      </c>
      <c r="R68" s="48">
        <v>0</v>
      </c>
      <c r="S68" s="48">
        <v>43</v>
      </c>
    </row>
    <row r="69" s="4" customFormat="1" ht="27" customHeight="1" spans="1:19">
      <c r="A69" s="23">
        <v>63</v>
      </c>
      <c r="B69" s="17" t="s">
        <v>168</v>
      </c>
      <c r="C69" s="30" t="s">
        <v>173</v>
      </c>
      <c r="D69" s="17" t="s">
        <v>28</v>
      </c>
      <c r="E69" s="17" t="s">
        <v>126</v>
      </c>
      <c r="F69" s="17" t="s">
        <v>326</v>
      </c>
      <c r="G69" s="28" t="s">
        <v>33</v>
      </c>
      <c r="H69" s="28" t="s">
        <v>327</v>
      </c>
      <c r="I69" s="28" t="s">
        <v>168</v>
      </c>
      <c r="J69" s="51" t="s">
        <v>328</v>
      </c>
      <c r="K69" s="64">
        <v>30</v>
      </c>
      <c r="L69" s="64">
        <v>30</v>
      </c>
      <c r="M69" s="30"/>
      <c r="N69" s="28">
        <v>0</v>
      </c>
      <c r="O69" s="30"/>
      <c r="P69" s="28" t="s">
        <v>318</v>
      </c>
      <c r="Q69" s="17"/>
      <c r="R69" s="48">
        <v>0</v>
      </c>
      <c r="S69" s="48">
        <v>88</v>
      </c>
    </row>
    <row r="70" s="4" customFormat="1" ht="52" customHeight="1" spans="1:19">
      <c r="A70" s="27">
        <v>64</v>
      </c>
      <c r="B70" s="17" t="s">
        <v>168</v>
      </c>
      <c r="C70" s="17" t="s">
        <v>168</v>
      </c>
      <c r="D70" s="17" t="s">
        <v>28</v>
      </c>
      <c r="E70" s="17" t="s">
        <v>308</v>
      </c>
      <c r="F70" s="17" t="s">
        <v>329</v>
      </c>
      <c r="G70" s="30" t="s">
        <v>33</v>
      </c>
      <c r="H70" s="30" t="s">
        <v>330</v>
      </c>
      <c r="I70" s="28" t="s">
        <v>168</v>
      </c>
      <c r="J70" s="51" t="s">
        <v>331</v>
      </c>
      <c r="K70" s="52">
        <v>60</v>
      </c>
      <c r="L70" s="52"/>
      <c r="M70" s="52">
        <v>60</v>
      </c>
      <c r="N70" s="52"/>
      <c r="O70" s="30"/>
      <c r="P70" s="28" t="s">
        <v>318</v>
      </c>
      <c r="Q70" s="17" t="s">
        <v>325</v>
      </c>
      <c r="R70" s="52"/>
      <c r="S70" s="52"/>
    </row>
    <row r="71" s="4" customFormat="1" ht="49" customHeight="1" spans="1:19">
      <c r="A71" s="23">
        <v>65</v>
      </c>
      <c r="B71" s="17" t="s">
        <v>168</v>
      </c>
      <c r="C71" s="17" t="s">
        <v>168</v>
      </c>
      <c r="D71" s="17" t="s">
        <v>28</v>
      </c>
      <c r="E71" s="17" t="s">
        <v>73</v>
      </c>
      <c r="F71" s="17" t="s">
        <v>332</v>
      </c>
      <c r="G71" s="30" t="s">
        <v>33</v>
      </c>
      <c r="H71" s="30" t="s">
        <v>333</v>
      </c>
      <c r="I71" s="28" t="s">
        <v>168</v>
      </c>
      <c r="J71" s="51" t="s">
        <v>334</v>
      </c>
      <c r="K71" s="52">
        <v>288</v>
      </c>
      <c r="L71" s="52"/>
      <c r="M71" s="52">
        <v>288</v>
      </c>
      <c r="N71" s="52"/>
      <c r="O71" s="30"/>
      <c r="P71" s="28" t="s">
        <v>318</v>
      </c>
      <c r="Q71" s="17"/>
      <c r="R71" s="52"/>
      <c r="S71" s="52"/>
    </row>
    <row r="72" s="4" customFormat="1" ht="27" customHeight="1" spans="1:19">
      <c r="A72" s="27">
        <v>66</v>
      </c>
      <c r="B72" s="30" t="s">
        <v>173</v>
      </c>
      <c r="C72" s="30" t="s">
        <v>173</v>
      </c>
      <c r="D72" s="17" t="s">
        <v>28</v>
      </c>
      <c r="E72" s="17" t="s">
        <v>335</v>
      </c>
      <c r="F72" s="30" t="s">
        <v>336</v>
      </c>
      <c r="G72" s="30" t="s">
        <v>33</v>
      </c>
      <c r="H72" s="30" t="s">
        <v>337</v>
      </c>
      <c r="I72" s="30" t="s">
        <v>337</v>
      </c>
      <c r="J72" s="51" t="s">
        <v>338</v>
      </c>
      <c r="K72" s="52">
        <v>150</v>
      </c>
      <c r="L72" s="52">
        <v>150</v>
      </c>
      <c r="M72" s="52"/>
      <c r="N72" s="52"/>
      <c r="O72" s="30"/>
      <c r="P72" s="17" t="s">
        <v>339</v>
      </c>
      <c r="Q72" s="30"/>
      <c r="R72" s="52">
        <v>32</v>
      </c>
      <c r="S72" s="52">
        <v>5760</v>
      </c>
    </row>
    <row r="73" s="4" customFormat="1" ht="27" customHeight="1" spans="1:19">
      <c r="A73" s="23">
        <v>67</v>
      </c>
      <c r="B73" s="30" t="s">
        <v>173</v>
      </c>
      <c r="C73" s="30" t="s">
        <v>173</v>
      </c>
      <c r="D73" s="17" t="s">
        <v>28</v>
      </c>
      <c r="E73" s="17" t="s">
        <v>62</v>
      </c>
      <c r="F73" s="30" t="s">
        <v>340</v>
      </c>
      <c r="G73" s="30" t="s">
        <v>33</v>
      </c>
      <c r="H73" s="30" t="s">
        <v>337</v>
      </c>
      <c r="I73" s="30" t="s">
        <v>337</v>
      </c>
      <c r="J73" s="51" t="s">
        <v>341</v>
      </c>
      <c r="K73" s="52">
        <v>170</v>
      </c>
      <c r="L73" s="52">
        <v>170</v>
      </c>
      <c r="M73" s="52"/>
      <c r="N73" s="52"/>
      <c r="O73" s="30"/>
      <c r="P73" s="17" t="s">
        <v>342</v>
      </c>
      <c r="Q73" s="30"/>
      <c r="R73" s="52">
        <v>32</v>
      </c>
      <c r="S73" s="52">
        <v>2700</v>
      </c>
    </row>
    <row r="74" s="6" customFormat="1" ht="27" customHeight="1" spans="1:19">
      <c r="A74" s="78" t="s">
        <v>343</v>
      </c>
      <c r="B74" s="78"/>
      <c r="C74" s="78"/>
      <c r="D74" s="22" t="s">
        <v>344</v>
      </c>
      <c r="E74" s="22"/>
      <c r="F74" s="78"/>
      <c r="G74" s="78"/>
      <c r="H74" s="78"/>
      <c r="I74" s="78"/>
      <c r="J74" s="86"/>
      <c r="K74" s="87">
        <f t="shared" ref="K74:N74" si="3">SUM(K75:K76)</f>
        <v>494</v>
      </c>
      <c r="L74" s="87">
        <f t="shared" si="3"/>
        <v>50</v>
      </c>
      <c r="M74" s="87">
        <f t="shared" si="3"/>
        <v>444</v>
      </c>
      <c r="N74" s="87">
        <f t="shared" si="3"/>
        <v>0</v>
      </c>
      <c r="O74" s="87"/>
      <c r="P74" s="87"/>
      <c r="Q74" s="87"/>
      <c r="R74" s="87">
        <f>SUM(R75:R76)</f>
        <v>36</v>
      </c>
      <c r="S74" s="87">
        <f>SUM(S75:S76)</f>
        <v>2366</v>
      </c>
    </row>
    <row r="75" s="4" customFormat="1" ht="64" customHeight="1" spans="1:19">
      <c r="A75" s="64">
        <v>68</v>
      </c>
      <c r="B75" s="30" t="s">
        <v>345</v>
      </c>
      <c r="C75" s="30" t="s">
        <v>345</v>
      </c>
      <c r="D75" s="17" t="s">
        <v>344</v>
      </c>
      <c r="E75" s="17" t="s">
        <v>346</v>
      </c>
      <c r="F75" s="30" t="s">
        <v>347</v>
      </c>
      <c r="G75" s="30" t="s">
        <v>33</v>
      </c>
      <c r="H75" s="79" t="s">
        <v>348</v>
      </c>
      <c r="I75" s="79" t="s">
        <v>349</v>
      </c>
      <c r="J75" s="88" t="s">
        <v>350</v>
      </c>
      <c r="K75" s="64">
        <v>444</v>
      </c>
      <c r="L75" s="64"/>
      <c r="M75" s="64">
        <v>444</v>
      </c>
      <c r="N75" s="30"/>
      <c r="O75" s="17" t="s">
        <v>351</v>
      </c>
      <c r="P75" s="17" t="s">
        <v>352</v>
      </c>
      <c r="Q75" s="30"/>
      <c r="R75" s="52">
        <v>32</v>
      </c>
      <c r="S75" s="52">
        <v>366</v>
      </c>
    </row>
    <row r="76" s="4" customFormat="1" ht="49" customHeight="1" spans="1:19">
      <c r="A76" s="64">
        <v>69</v>
      </c>
      <c r="B76" s="28" t="s">
        <v>117</v>
      </c>
      <c r="C76" s="24" t="s">
        <v>173</v>
      </c>
      <c r="D76" s="17" t="s">
        <v>344</v>
      </c>
      <c r="E76" s="17" t="s">
        <v>353</v>
      </c>
      <c r="F76" s="17" t="s">
        <v>354</v>
      </c>
      <c r="G76" s="30" t="s">
        <v>33</v>
      </c>
      <c r="H76" s="17" t="s">
        <v>355</v>
      </c>
      <c r="I76" s="28" t="s">
        <v>233</v>
      </c>
      <c r="J76" s="51" t="s">
        <v>356</v>
      </c>
      <c r="K76" s="52">
        <v>50</v>
      </c>
      <c r="L76" s="52">
        <v>50</v>
      </c>
      <c r="M76" s="52"/>
      <c r="N76" s="52"/>
      <c r="O76" s="17"/>
      <c r="P76" s="17" t="s">
        <v>357</v>
      </c>
      <c r="Q76" s="17"/>
      <c r="R76" s="52">
        <v>4</v>
      </c>
      <c r="S76" s="52">
        <v>2000</v>
      </c>
    </row>
    <row r="77" s="6" customFormat="1" ht="27" customHeight="1" spans="1:19">
      <c r="A77" s="78" t="s">
        <v>358</v>
      </c>
      <c r="B77" s="78"/>
      <c r="C77" s="78"/>
      <c r="D77" s="22" t="s">
        <v>359</v>
      </c>
      <c r="E77" s="22"/>
      <c r="F77" s="78"/>
      <c r="G77" s="78"/>
      <c r="H77" s="78"/>
      <c r="I77" s="78"/>
      <c r="J77" s="86"/>
      <c r="K77" s="87">
        <f t="shared" ref="K77:N77" si="4">SUM(K78:K113)</f>
        <v>5067.94</v>
      </c>
      <c r="L77" s="87">
        <f t="shared" si="4"/>
        <v>2324.44</v>
      </c>
      <c r="M77" s="87">
        <f t="shared" si="4"/>
        <v>2743.5</v>
      </c>
      <c r="N77" s="87">
        <f t="shared" si="4"/>
        <v>0</v>
      </c>
      <c r="O77" s="87"/>
      <c r="P77" s="87"/>
      <c r="Q77" s="87"/>
      <c r="R77" s="87">
        <f>SUM(R78:R113)</f>
        <v>21</v>
      </c>
      <c r="S77" s="87">
        <f>SUM(S78:S113)</f>
        <v>10867</v>
      </c>
    </row>
    <row r="78" s="4" customFormat="1" ht="51" customHeight="1" spans="1:19">
      <c r="A78" s="68">
        <v>70</v>
      </c>
      <c r="B78" s="30" t="s">
        <v>360</v>
      </c>
      <c r="C78" s="30" t="s">
        <v>360</v>
      </c>
      <c r="D78" s="17" t="s">
        <v>359</v>
      </c>
      <c r="E78" s="28" t="s">
        <v>361</v>
      </c>
      <c r="F78" s="28" t="s">
        <v>362</v>
      </c>
      <c r="G78" s="30" t="s">
        <v>363</v>
      </c>
      <c r="H78" s="17" t="s">
        <v>364</v>
      </c>
      <c r="I78" s="30" t="s">
        <v>360</v>
      </c>
      <c r="J78" s="47" t="s">
        <v>365</v>
      </c>
      <c r="K78" s="52">
        <v>367</v>
      </c>
      <c r="L78" s="52">
        <v>100</v>
      </c>
      <c r="M78" s="52">
        <v>267</v>
      </c>
      <c r="N78" s="52">
        <v>0</v>
      </c>
      <c r="O78" s="17"/>
      <c r="P78" s="17" t="s">
        <v>366</v>
      </c>
      <c r="Q78" s="17"/>
      <c r="R78" s="52">
        <v>0</v>
      </c>
      <c r="S78" s="52">
        <v>0</v>
      </c>
    </row>
    <row r="79" s="4" customFormat="1" ht="44" customHeight="1" spans="1:19">
      <c r="A79" s="68">
        <v>71</v>
      </c>
      <c r="B79" s="30" t="s">
        <v>360</v>
      </c>
      <c r="C79" s="30" t="s">
        <v>360</v>
      </c>
      <c r="D79" s="17" t="s">
        <v>359</v>
      </c>
      <c r="E79" s="28" t="s">
        <v>361</v>
      </c>
      <c r="F79" s="28" t="s">
        <v>367</v>
      </c>
      <c r="G79" s="30" t="s">
        <v>363</v>
      </c>
      <c r="H79" s="17" t="s">
        <v>368</v>
      </c>
      <c r="I79" s="30" t="s">
        <v>360</v>
      </c>
      <c r="J79" s="47" t="s">
        <v>369</v>
      </c>
      <c r="K79" s="52">
        <v>86</v>
      </c>
      <c r="L79" s="52">
        <v>50</v>
      </c>
      <c r="M79" s="52">
        <v>36</v>
      </c>
      <c r="N79" s="52">
        <v>0</v>
      </c>
      <c r="O79" s="17"/>
      <c r="P79" s="17" t="s">
        <v>370</v>
      </c>
      <c r="Q79" s="17"/>
      <c r="R79" s="52">
        <v>1</v>
      </c>
      <c r="S79" s="52">
        <v>21</v>
      </c>
    </row>
    <row r="80" s="4" customFormat="1" ht="47" customHeight="1" spans="1:19">
      <c r="A80" s="68">
        <v>72</v>
      </c>
      <c r="B80" s="30" t="s">
        <v>360</v>
      </c>
      <c r="C80" s="30" t="s">
        <v>360</v>
      </c>
      <c r="D80" s="17" t="s">
        <v>359</v>
      </c>
      <c r="E80" s="28" t="s">
        <v>371</v>
      </c>
      <c r="F80" s="30" t="s">
        <v>372</v>
      </c>
      <c r="G80" s="30" t="s">
        <v>363</v>
      </c>
      <c r="H80" s="17" t="s">
        <v>373</v>
      </c>
      <c r="I80" s="30" t="s">
        <v>360</v>
      </c>
      <c r="J80" s="47" t="s">
        <v>374</v>
      </c>
      <c r="K80" s="52">
        <v>1400</v>
      </c>
      <c r="L80" s="52">
        <v>200</v>
      </c>
      <c r="M80" s="52">
        <v>1200</v>
      </c>
      <c r="N80" s="52">
        <v>0</v>
      </c>
      <c r="O80" s="17"/>
      <c r="P80" s="17" t="s">
        <v>375</v>
      </c>
      <c r="Q80" s="17"/>
      <c r="R80" s="52">
        <v>7</v>
      </c>
      <c r="S80" s="52">
        <v>5591</v>
      </c>
    </row>
    <row r="81" s="4" customFormat="1" ht="25" customHeight="1" spans="1:19">
      <c r="A81" s="68">
        <v>73</v>
      </c>
      <c r="B81" s="28" t="s">
        <v>376</v>
      </c>
      <c r="C81" s="28" t="s">
        <v>376</v>
      </c>
      <c r="D81" s="17" t="s">
        <v>359</v>
      </c>
      <c r="E81" s="17" t="s">
        <v>62</v>
      </c>
      <c r="F81" s="28" t="s">
        <v>377</v>
      </c>
      <c r="G81" s="17" t="s">
        <v>33</v>
      </c>
      <c r="H81" s="28" t="s">
        <v>378</v>
      </c>
      <c r="I81" s="28" t="s">
        <v>376</v>
      </c>
      <c r="J81" s="51" t="s">
        <v>379</v>
      </c>
      <c r="K81" s="48">
        <f t="shared" ref="K81:K95" si="5">SUM(L81:N81)</f>
        <v>350</v>
      </c>
      <c r="L81" s="52"/>
      <c r="M81" s="48">
        <v>350</v>
      </c>
      <c r="N81" s="48"/>
      <c r="O81" s="29"/>
      <c r="P81" s="28"/>
      <c r="Q81" s="63" t="s">
        <v>380</v>
      </c>
      <c r="R81" s="48">
        <v>0</v>
      </c>
      <c r="S81" s="48">
        <v>36</v>
      </c>
    </row>
    <row r="82" s="4" customFormat="1" ht="49" customHeight="1" spans="1:19">
      <c r="A82" s="68">
        <v>74</v>
      </c>
      <c r="B82" s="28" t="s">
        <v>376</v>
      </c>
      <c r="C82" s="28" t="s">
        <v>376</v>
      </c>
      <c r="D82" s="17" t="s">
        <v>359</v>
      </c>
      <c r="E82" s="17" t="s">
        <v>381</v>
      </c>
      <c r="F82" s="28" t="s">
        <v>382</v>
      </c>
      <c r="G82" s="28" t="s">
        <v>383</v>
      </c>
      <c r="H82" s="28" t="s">
        <v>384</v>
      </c>
      <c r="I82" s="28" t="s">
        <v>376</v>
      </c>
      <c r="J82" s="61" t="s">
        <v>385</v>
      </c>
      <c r="K82" s="48">
        <f t="shared" si="5"/>
        <v>29.56</v>
      </c>
      <c r="L82" s="52">
        <v>29.56</v>
      </c>
      <c r="M82" s="66"/>
      <c r="N82" s="66"/>
      <c r="O82" s="63"/>
      <c r="P82" s="63" t="s">
        <v>386</v>
      </c>
      <c r="Q82" s="63" t="s">
        <v>380</v>
      </c>
      <c r="R82" s="48">
        <v>1</v>
      </c>
      <c r="S82" s="48">
        <v>334</v>
      </c>
    </row>
    <row r="83" s="4" customFormat="1" ht="57" customHeight="1" spans="1:19">
      <c r="A83" s="68">
        <v>75</v>
      </c>
      <c r="B83" s="28" t="s">
        <v>376</v>
      </c>
      <c r="C83" s="28" t="s">
        <v>376</v>
      </c>
      <c r="D83" s="17" t="s">
        <v>359</v>
      </c>
      <c r="E83" s="17" t="s">
        <v>381</v>
      </c>
      <c r="F83" s="17" t="s">
        <v>387</v>
      </c>
      <c r="G83" s="28" t="s">
        <v>383</v>
      </c>
      <c r="H83" s="28" t="s">
        <v>388</v>
      </c>
      <c r="I83" s="28" t="s">
        <v>376</v>
      </c>
      <c r="J83" s="51" t="s">
        <v>389</v>
      </c>
      <c r="K83" s="48">
        <f t="shared" si="5"/>
        <v>25.75</v>
      </c>
      <c r="L83" s="52">
        <v>25.75</v>
      </c>
      <c r="M83" s="48"/>
      <c r="N83" s="48"/>
      <c r="O83" s="17"/>
      <c r="P83" s="63" t="s">
        <v>386</v>
      </c>
      <c r="Q83" s="17" t="s">
        <v>380</v>
      </c>
      <c r="R83" s="48">
        <v>0</v>
      </c>
      <c r="S83" s="48"/>
    </row>
    <row r="84" s="4" customFormat="1" ht="39" customHeight="1" spans="1:19">
      <c r="A84" s="68">
        <v>76</v>
      </c>
      <c r="B84" s="28" t="s">
        <v>376</v>
      </c>
      <c r="C84" s="28" t="s">
        <v>376</v>
      </c>
      <c r="D84" s="17" t="s">
        <v>359</v>
      </c>
      <c r="E84" s="17" t="s">
        <v>381</v>
      </c>
      <c r="F84" s="30" t="s">
        <v>390</v>
      </c>
      <c r="G84" s="28" t="s">
        <v>383</v>
      </c>
      <c r="H84" s="28" t="s">
        <v>266</v>
      </c>
      <c r="I84" s="28" t="s">
        <v>376</v>
      </c>
      <c r="J84" s="89" t="s">
        <v>391</v>
      </c>
      <c r="K84" s="48">
        <f t="shared" si="5"/>
        <v>50.54</v>
      </c>
      <c r="L84" s="52">
        <v>50.54</v>
      </c>
      <c r="M84" s="48"/>
      <c r="N84" s="48"/>
      <c r="O84" s="17"/>
      <c r="P84" s="17" t="s">
        <v>386</v>
      </c>
      <c r="Q84" s="17" t="s">
        <v>380</v>
      </c>
      <c r="R84" s="48">
        <v>1</v>
      </c>
      <c r="S84" s="48">
        <v>212</v>
      </c>
    </row>
    <row r="85" s="4" customFormat="1" ht="25" customHeight="1" spans="1:19">
      <c r="A85" s="68">
        <v>77</v>
      </c>
      <c r="B85" s="28" t="s">
        <v>376</v>
      </c>
      <c r="C85" s="28" t="s">
        <v>376</v>
      </c>
      <c r="D85" s="17" t="s">
        <v>359</v>
      </c>
      <c r="E85" s="17" t="s">
        <v>381</v>
      </c>
      <c r="F85" s="17" t="s">
        <v>392</v>
      </c>
      <c r="G85" s="28" t="s">
        <v>383</v>
      </c>
      <c r="H85" s="28" t="s">
        <v>393</v>
      </c>
      <c r="I85" s="28" t="s">
        <v>376</v>
      </c>
      <c r="J85" s="51" t="s">
        <v>394</v>
      </c>
      <c r="K85" s="48">
        <f t="shared" si="5"/>
        <v>18</v>
      </c>
      <c r="L85" s="52">
        <v>18</v>
      </c>
      <c r="M85" s="48"/>
      <c r="N85" s="48"/>
      <c r="O85" s="17"/>
      <c r="P85" s="17" t="s">
        <v>386</v>
      </c>
      <c r="Q85" s="17" t="s">
        <v>380</v>
      </c>
      <c r="R85" s="48">
        <v>0</v>
      </c>
      <c r="S85" s="48"/>
    </row>
    <row r="86" s="4" customFormat="1" ht="67" customHeight="1" spans="1:19">
      <c r="A86" s="68">
        <v>78</v>
      </c>
      <c r="B86" s="28" t="s">
        <v>376</v>
      </c>
      <c r="C86" s="28" t="s">
        <v>376</v>
      </c>
      <c r="D86" s="17" t="s">
        <v>359</v>
      </c>
      <c r="E86" s="17" t="s">
        <v>381</v>
      </c>
      <c r="F86" s="17" t="s">
        <v>395</v>
      </c>
      <c r="G86" s="28" t="s">
        <v>33</v>
      </c>
      <c r="H86" s="28" t="s">
        <v>396</v>
      </c>
      <c r="I86" s="28" t="s">
        <v>376</v>
      </c>
      <c r="J86" s="51" t="s">
        <v>397</v>
      </c>
      <c r="K86" s="48">
        <f t="shared" si="5"/>
        <v>19</v>
      </c>
      <c r="L86" s="52">
        <v>19</v>
      </c>
      <c r="M86" s="48"/>
      <c r="N86" s="48"/>
      <c r="O86" s="17"/>
      <c r="P86" s="17" t="s">
        <v>386</v>
      </c>
      <c r="Q86" s="63" t="s">
        <v>380</v>
      </c>
      <c r="R86" s="48">
        <v>0</v>
      </c>
      <c r="S86" s="48"/>
    </row>
    <row r="87" s="4" customFormat="1" ht="39" customHeight="1" spans="1:19">
      <c r="A87" s="68">
        <v>79</v>
      </c>
      <c r="B87" s="28" t="s">
        <v>376</v>
      </c>
      <c r="C87" s="28" t="s">
        <v>376</v>
      </c>
      <c r="D87" s="17" t="s">
        <v>359</v>
      </c>
      <c r="E87" s="17" t="s">
        <v>381</v>
      </c>
      <c r="F87" s="17" t="s">
        <v>398</v>
      </c>
      <c r="G87" s="28" t="s">
        <v>383</v>
      </c>
      <c r="H87" s="28" t="s">
        <v>399</v>
      </c>
      <c r="I87" s="28" t="s">
        <v>376</v>
      </c>
      <c r="J87" s="51" t="s">
        <v>400</v>
      </c>
      <c r="K87" s="48">
        <f t="shared" si="5"/>
        <v>19.32</v>
      </c>
      <c r="L87" s="52">
        <v>19.32</v>
      </c>
      <c r="M87" s="48"/>
      <c r="N87" s="48"/>
      <c r="O87" s="17"/>
      <c r="P87" s="17" t="s">
        <v>386</v>
      </c>
      <c r="Q87" s="17" t="s">
        <v>380</v>
      </c>
      <c r="R87" s="48">
        <v>0</v>
      </c>
      <c r="S87" s="48"/>
    </row>
    <row r="88" s="4" customFormat="1" ht="49" customHeight="1" spans="1:19">
      <c r="A88" s="68">
        <v>80</v>
      </c>
      <c r="B88" s="28" t="s">
        <v>376</v>
      </c>
      <c r="C88" s="28" t="s">
        <v>376</v>
      </c>
      <c r="D88" s="17" t="s">
        <v>359</v>
      </c>
      <c r="E88" s="17" t="s">
        <v>381</v>
      </c>
      <c r="F88" s="17" t="s">
        <v>401</v>
      </c>
      <c r="G88" s="28" t="s">
        <v>383</v>
      </c>
      <c r="H88" s="28" t="s">
        <v>402</v>
      </c>
      <c r="I88" s="28" t="s">
        <v>376</v>
      </c>
      <c r="J88" s="51" t="s">
        <v>403</v>
      </c>
      <c r="K88" s="48">
        <f t="shared" si="5"/>
        <v>26.42</v>
      </c>
      <c r="L88" s="52">
        <v>26.42</v>
      </c>
      <c r="M88" s="48"/>
      <c r="N88" s="48"/>
      <c r="O88" s="17"/>
      <c r="P88" s="17" t="s">
        <v>386</v>
      </c>
      <c r="Q88" s="17" t="s">
        <v>380</v>
      </c>
      <c r="R88" s="48">
        <v>1</v>
      </c>
      <c r="S88" s="48">
        <v>161</v>
      </c>
    </row>
    <row r="89" s="4" customFormat="1" ht="25" customHeight="1" spans="1:19">
      <c r="A89" s="68">
        <v>81</v>
      </c>
      <c r="B89" s="28" t="s">
        <v>376</v>
      </c>
      <c r="C89" s="28" t="s">
        <v>376</v>
      </c>
      <c r="D89" s="17" t="s">
        <v>359</v>
      </c>
      <c r="E89" s="17" t="s">
        <v>381</v>
      </c>
      <c r="F89" s="30" t="s">
        <v>404</v>
      </c>
      <c r="G89" s="28" t="s">
        <v>383</v>
      </c>
      <c r="H89" s="28" t="s">
        <v>393</v>
      </c>
      <c r="I89" s="28" t="s">
        <v>376</v>
      </c>
      <c r="J89" s="89" t="s">
        <v>405</v>
      </c>
      <c r="K89" s="48">
        <f t="shared" si="5"/>
        <v>34.62</v>
      </c>
      <c r="L89" s="52">
        <v>34.62</v>
      </c>
      <c r="M89" s="48"/>
      <c r="N89" s="48"/>
      <c r="O89" s="17"/>
      <c r="P89" s="63" t="s">
        <v>386</v>
      </c>
      <c r="Q89" s="17" t="s">
        <v>380</v>
      </c>
      <c r="R89" s="48">
        <v>0</v>
      </c>
      <c r="S89" s="48"/>
    </row>
    <row r="90" s="4" customFormat="1" ht="38" customHeight="1" spans="1:19">
      <c r="A90" s="68">
        <v>82</v>
      </c>
      <c r="B90" s="28" t="s">
        <v>376</v>
      </c>
      <c r="C90" s="28" t="s">
        <v>376</v>
      </c>
      <c r="D90" s="17" t="s">
        <v>359</v>
      </c>
      <c r="E90" s="17" t="s">
        <v>381</v>
      </c>
      <c r="F90" s="17" t="s">
        <v>406</v>
      </c>
      <c r="G90" s="28" t="s">
        <v>383</v>
      </c>
      <c r="H90" s="28" t="s">
        <v>205</v>
      </c>
      <c r="I90" s="28" t="s">
        <v>376</v>
      </c>
      <c r="J90" s="51" t="s">
        <v>407</v>
      </c>
      <c r="K90" s="48">
        <f t="shared" si="5"/>
        <v>17.65</v>
      </c>
      <c r="L90" s="52">
        <v>17.65</v>
      </c>
      <c r="M90" s="48"/>
      <c r="N90" s="48"/>
      <c r="O90" s="17"/>
      <c r="P90" s="17" t="s">
        <v>386</v>
      </c>
      <c r="Q90" s="63" t="s">
        <v>380</v>
      </c>
      <c r="R90" s="48">
        <v>0</v>
      </c>
      <c r="S90" s="48"/>
    </row>
    <row r="91" s="4" customFormat="1" ht="45" customHeight="1" spans="1:19">
      <c r="A91" s="68">
        <v>83</v>
      </c>
      <c r="B91" s="28" t="s">
        <v>376</v>
      </c>
      <c r="C91" s="28" t="s">
        <v>376</v>
      </c>
      <c r="D91" s="17" t="s">
        <v>359</v>
      </c>
      <c r="E91" s="17" t="s">
        <v>381</v>
      </c>
      <c r="F91" s="17" t="s">
        <v>408</v>
      </c>
      <c r="G91" s="28" t="s">
        <v>383</v>
      </c>
      <c r="H91" s="28" t="s">
        <v>409</v>
      </c>
      <c r="I91" s="28" t="s">
        <v>376</v>
      </c>
      <c r="J91" s="51" t="s">
        <v>410</v>
      </c>
      <c r="K91" s="48">
        <f t="shared" si="5"/>
        <v>19.38</v>
      </c>
      <c r="L91" s="52">
        <v>19.38</v>
      </c>
      <c r="M91" s="48"/>
      <c r="N91" s="48"/>
      <c r="O91" s="17"/>
      <c r="P91" s="17" t="s">
        <v>386</v>
      </c>
      <c r="Q91" s="17" t="s">
        <v>380</v>
      </c>
      <c r="R91" s="48">
        <v>1</v>
      </c>
      <c r="S91" s="48">
        <v>130</v>
      </c>
    </row>
    <row r="92" s="4" customFormat="1" ht="31" customHeight="1" spans="1:19">
      <c r="A92" s="68">
        <v>84</v>
      </c>
      <c r="B92" s="28" t="s">
        <v>376</v>
      </c>
      <c r="C92" s="28" t="s">
        <v>376</v>
      </c>
      <c r="D92" s="17" t="s">
        <v>359</v>
      </c>
      <c r="E92" s="17" t="s">
        <v>381</v>
      </c>
      <c r="F92" s="17" t="s">
        <v>411</v>
      </c>
      <c r="G92" s="28" t="s">
        <v>383</v>
      </c>
      <c r="H92" s="79" t="s">
        <v>412</v>
      </c>
      <c r="I92" s="28" t="s">
        <v>376</v>
      </c>
      <c r="J92" s="51" t="s">
        <v>413</v>
      </c>
      <c r="K92" s="48">
        <f t="shared" si="5"/>
        <v>52</v>
      </c>
      <c r="L92" s="52">
        <v>52</v>
      </c>
      <c r="M92" s="48"/>
      <c r="N92" s="48"/>
      <c r="O92" s="17"/>
      <c r="P92" s="63" t="s">
        <v>386</v>
      </c>
      <c r="Q92" s="17" t="s">
        <v>380</v>
      </c>
      <c r="R92" s="48">
        <v>0</v>
      </c>
      <c r="S92" s="48"/>
    </row>
    <row r="93" s="4" customFormat="1" ht="25" customHeight="1" spans="1:19">
      <c r="A93" s="68">
        <v>85</v>
      </c>
      <c r="B93" s="28" t="s">
        <v>376</v>
      </c>
      <c r="C93" s="28" t="s">
        <v>376</v>
      </c>
      <c r="D93" s="17" t="s">
        <v>359</v>
      </c>
      <c r="E93" s="17" t="s">
        <v>381</v>
      </c>
      <c r="F93" s="17" t="s">
        <v>414</v>
      </c>
      <c r="G93" s="28" t="s">
        <v>383</v>
      </c>
      <c r="H93" s="28" t="s">
        <v>364</v>
      </c>
      <c r="I93" s="28" t="s">
        <v>376</v>
      </c>
      <c r="J93" s="51" t="s">
        <v>415</v>
      </c>
      <c r="K93" s="48">
        <f t="shared" si="5"/>
        <v>22.47</v>
      </c>
      <c r="L93" s="52">
        <v>22.47</v>
      </c>
      <c r="M93" s="48"/>
      <c r="N93" s="48"/>
      <c r="O93" s="17"/>
      <c r="P93" s="17" t="s">
        <v>386</v>
      </c>
      <c r="Q93" s="17" t="s">
        <v>380</v>
      </c>
      <c r="R93" s="48">
        <v>1</v>
      </c>
      <c r="S93" s="48">
        <v>79</v>
      </c>
    </row>
    <row r="94" s="4" customFormat="1" ht="25" customHeight="1" spans="1:19">
      <c r="A94" s="68">
        <v>86</v>
      </c>
      <c r="B94" s="28" t="s">
        <v>376</v>
      </c>
      <c r="C94" s="28" t="s">
        <v>376</v>
      </c>
      <c r="D94" s="17" t="s">
        <v>359</v>
      </c>
      <c r="E94" s="17" t="s">
        <v>381</v>
      </c>
      <c r="F94" s="17" t="s">
        <v>416</v>
      </c>
      <c r="G94" s="28" t="s">
        <v>383</v>
      </c>
      <c r="H94" s="28" t="s">
        <v>417</v>
      </c>
      <c r="I94" s="28" t="s">
        <v>376</v>
      </c>
      <c r="J94" s="51" t="s">
        <v>418</v>
      </c>
      <c r="K94" s="48">
        <f t="shared" si="5"/>
        <v>37.49</v>
      </c>
      <c r="L94" s="52">
        <v>37.49</v>
      </c>
      <c r="M94" s="48"/>
      <c r="N94" s="48"/>
      <c r="O94" s="17"/>
      <c r="P94" s="17" t="s">
        <v>386</v>
      </c>
      <c r="Q94" s="17" t="s">
        <v>380</v>
      </c>
      <c r="R94" s="48">
        <v>1</v>
      </c>
      <c r="S94" s="48">
        <v>85</v>
      </c>
    </row>
    <row r="95" s="4" customFormat="1" ht="25" customHeight="1" spans="1:19">
      <c r="A95" s="68">
        <v>87</v>
      </c>
      <c r="B95" s="28" t="s">
        <v>376</v>
      </c>
      <c r="C95" s="28" t="s">
        <v>376</v>
      </c>
      <c r="D95" s="17" t="s">
        <v>359</v>
      </c>
      <c r="E95" s="17" t="s">
        <v>381</v>
      </c>
      <c r="F95" s="17" t="s">
        <v>419</v>
      </c>
      <c r="G95" s="28" t="s">
        <v>383</v>
      </c>
      <c r="H95" s="28" t="s">
        <v>315</v>
      </c>
      <c r="I95" s="28" t="s">
        <v>376</v>
      </c>
      <c r="J95" s="51" t="s">
        <v>420</v>
      </c>
      <c r="K95" s="48">
        <f t="shared" si="5"/>
        <v>38.72</v>
      </c>
      <c r="L95" s="52">
        <v>38.72</v>
      </c>
      <c r="M95" s="48"/>
      <c r="N95" s="48"/>
      <c r="O95" s="17"/>
      <c r="P95" s="17" t="s">
        <v>386</v>
      </c>
      <c r="Q95" s="17" t="s">
        <v>380</v>
      </c>
      <c r="R95" s="48">
        <v>0</v>
      </c>
      <c r="S95" s="48"/>
    </row>
    <row r="96" s="4" customFormat="1" ht="25" customHeight="1" spans="1:19">
      <c r="A96" s="68">
        <v>88</v>
      </c>
      <c r="B96" s="24" t="s">
        <v>128</v>
      </c>
      <c r="C96" s="24" t="s">
        <v>173</v>
      </c>
      <c r="D96" s="24" t="s">
        <v>359</v>
      </c>
      <c r="E96" s="30" t="s">
        <v>421</v>
      </c>
      <c r="F96" s="24" t="s">
        <v>422</v>
      </c>
      <c r="G96" s="24" t="s">
        <v>33</v>
      </c>
      <c r="H96" s="24" t="s">
        <v>201</v>
      </c>
      <c r="I96" s="24" t="s">
        <v>128</v>
      </c>
      <c r="J96" s="59" t="s">
        <v>423</v>
      </c>
      <c r="K96" s="46">
        <v>30</v>
      </c>
      <c r="L96" s="46">
        <v>30</v>
      </c>
      <c r="M96" s="46"/>
      <c r="N96" s="46"/>
      <c r="O96" s="24"/>
      <c r="P96" s="36" t="s">
        <v>424</v>
      </c>
      <c r="Q96" s="24"/>
      <c r="R96" s="46"/>
      <c r="S96" s="46">
        <v>29</v>
      </c>
    </row>
    <row r="97" s="4" customFormat="1" ht="25" customHeight="1" spans="1:19">
      <c r="A97" s="68">
        <v>89</v>
      </c>
      <c r="B97" s="24" t="s">
        <v>128</v>
      </c>
      <c r="C97" s="24" t="s">
        <v>173</v>
      </c>
      <c r="D97" s="24" t="s">
        <v>359</v>
      </c>
      <c r="E97" s="30" t="s">
        <v>421</v>
      </c>
      <c r="F97" s="24" t="s">
        <v>425</v>
      </c>
      <c r="G97" s="24" t="s">
        <v>33</v>
      </c>
      <c r="H97" s="24" t="s">
        <v>426</v>
      </c>
      <c r="I97" s="24" t="s">
        <v>128</v>
      </c>
      <c r="J97" s="59" t="s">
        <v>427</v>
      </c>
      <c r="K97" s="46">
        <v>30</v>
      </c>
      <c r="L97" s="46">
        <v>30</v>
      </c>
      <c r="M97" s="46"/>
      <c r="N97" s="46"/>
      <c r="O97" s="24"/>
      <c r="P97" s="36" t="s">
        <v>428</v>
      </c>
      <c r="Q97" s="24"/>
      <c r="R97" s="46"/>
      <c r="S97" s="46">
        <v>68</v>
      </c>
    </row>
    <row r="98" s="4" customFormat="1" ht="25" customHeight="1" spans="1:19">
      <c r="A98" s="68">
        <v>90</v>
      </c>
      <c r="B98" s="24" t="s">
        <v>128</v>
      </c>
      <c r="C98" s="24" t="s">
        <v>173</v>
      </c>
      <c r="D98" s="17" t="s">
        <v>359</v>
      </c>
      <c r="E98" s="30" t="s">
        <v>421</v>
      </c>
      <c r="F98" s="24" t="s">
        <v>429</v>
      </c>
      <c r="G98" s="24" t="s">
        <v>33</v>
      </c>
      <c r="H98" s="17" t="s">
        <v>430</v>
      </c>
      <c r="I98" s="24" t="s">
        <v>128</v>
      </c>
      <c r="J98" s="51" t="s">
        <v>431</v>
      </c>
      <c r="K98" s="48">
        <v>30</v>
      </c>
      <c r="L98" s="48">
        <v>30</v>
      </c>
      <c r="M98" s="48"/>
      <c r="N98" s="48"/>
      <c r="O98" s="17"/>
      <c r="P98" s="36" t="s">
        <v>432</v>
      </c>
      <c r="Q98" s="17" t="s">
        <v>433</v>
      </c>
      <c r="R98" s="48"/>
      <c r="S98" s="48">
        <v>55</v>
      </c>
    </row>
    <row r="99" s="4" customFormat="1" ht="25" customHeight="1" spans="1:19">
      <c r="A99" s="68">
        <v>91</v>
      </c>
      <c r="B99" s="24" t="s">
        <v>128</v>
      </c>
      <c r="C99" s="30" t="s">
        <v>360</v>
      </c>
      <c r="D99" s="17" t="s">
        <v>359</v>
      </c>
      <c r="E99" s="30" t="s">
        <v>434</v>
      </c>
      <c r="F99" s="17" t="s">
        <v>435</v>
      </c>
      <c r="G99" s="24" t="s">
        <v>33</v>
      </c>
      <c r="H99" s="17" t="s">
        <v>436</v>
      </c>
      <c r="I99" s="24" t="s">
        <v>128</v>
      </c>
      <c r="J99" s="51" t="s">
        <v>437</v>
      </c>
      <c r="K99" s="48">
        <v>150</v>
      </c>
      <c r="L99" s="48"/>
      <c r="M99" s="48">
        <v>150</v>
      </c>
      <c r="N99" s="48"/>
      <c r="O99" s="17"/>
      <c r="P99" s="36" t="s">
        <v>438</v>
      </c>
      <c r="Q99" s="17"/>
      <c r="R99" s="48">
        <v>1</v>
      </c>
      <c r="S99" s="48">
        <v>170</v>
      </c>
    </row>
    <row r="100" s="4" customFormat="1" ht="25" customHeight="1" spans="1:19">
      <c r="A100" s="68">
        <v>92</v>
      </c>
      <c r="B100" s="24" t="s">
        <v>128</v>
      </c>
      <c r="C100" s="17" t="s">
        <v>376</v>
      </c>
      <c r="D100" s="17" t="s">
        <v>359</v>
      </c>
      <c r="E100" s="30" t="s">
        <v>434</v>
      </c>
      <c r="F100" s="17" t="s">
        <v>439</v>
      </c>
      <c r="G100" s="24" t="s">
        <v>33</v>
      </c>
      <c r="H100" s="17" t="s">
        <v>197</v>
      </c>
      <c r="I100" s="24" t="s">
        <v>128</v>
      </c>
      <c r="J100" s="51" t="s">
        <v>440</v>
      </c>
      <c r="K100" s="48">
        <v>240</v>
      </c>
      <c r="L100" s="48">
        <v>240</v>
      </c>
      <c r="M100" s="48"/>
      <c r="N100" s="48"/>
      <c r="O100" s="17"/>
      <c r="P100" s="36" t="s">
        <v>441</v>
      </c>
      <c r="Q100" s="17"/>
      <c r="R100" s="48"/>
      <c r="S100" s="48">
        <v>274</v>
      </c>
    </row>
    <row r="101" s="7" customFormat="1" ht="25" customHeight="1" spans="1:19">
      <c r="A101" s="68">
        <v>93</v>
      </c>
      <c r="B101" s="80" t="s">
        <v>376</v>
      </c>
      <c r="C101" s="81" t="s">
        <v>376</v>
      </c>
      <c r="D101" s="82" t="s">
        <v>359</v>
      </c>
      <c r="E101" s="82" t="s">
        <v>381</v>
      </c>
      <c r="F101" s="83" t="s">
        <v>442</v>
      </c>
      <c r="G101" s="81" t="s">
        <v>383</v>
      </c>
      <c r="H101" s="81" t="s">
        <v>443</v>
      </c>
      <c r="I101" s="80" t="s">
        <v>376</v>
      </c>
      <c r="J101" s="83" t="s">
        <v>444</v>
      </c>
      <c r="K101" s="90">
        <f>L101</f>
        <v>98.52</v>
      </c>
      <c r="L101" s="91">
        <v>98.52</v>
      </c>
      <c r="M101" s="92"/>
      <c r="N101" s="92"/>
      <c r="O101" s="92"/>
      <c r="P101" s="92" t="s">
        <v>386</v>
      </c>
      <c r="Q101" s="98" t="s">
        <v>380</v>
      </c>
      <c r="R101" s="81">
        <v>0</v>
      </c>
      <c r="S101" s="99"/>
    </row>
    <row r="102" s="7" customFormat="1" ht="25" customHeight="1" spans="1:19">
      <c r="A102" s="68">
        <v>94</v>
      </c>
      <c r="B102" s="80" t="s">
        <v>138</v>
      </c>
      <c r="C102" s="81" t="s">
        <v>138</v>
      </c>
      <c r="D102" s="17" t="s">
        <v>359</v>
      </c>
      <c r="E102" s="28" t="s">
        <v>371</v>
      </c>
      <c r="F102" s="83" t="s">
        <v>445</v>
      </c>
      <c r="G102" s="81" t="s">
        <v>33</v>
      </c>
      <c r="H102" s="81" t="s">
        <v>211</v>
      </c>
      <c r="I102" s="80" t="s">
        <v>138</v>
      </c>
      <c r="J102" s="83" t="s">
        <v>446</v>
      </c>
      <c r="K102" s="90">
        <v>40</v>
      </c>
      <c r="L102" s="91">
        <v>40</v>
      </c>
      <c r="M102" s="92"/>
      <c r="N102" s="92"/>
      <c r="O102" s="92"/>
      <c r="P102" s="17" t="s">
        <v>447</v>
      </c>
      <c r="Q102" s="98" t="s">
        <v>448</v>
      </c>
      <c r="R102" s="81">
        <v>0</v>
      </c>
      <c r="S102" s="99"/>
    </row>
    <row r="103" s="4" customFormat="1" ht="25" customHeight="1" spans="1:19">
      <c r="A103" s="68">
        <v>95</v>
      </c>
      <c r="B103" s="17" t="s">
        <v>138</v>
      </c>
      <c r="C103" s="17" t="s">
        <v>173</v>
      </c>
      <c r="D103" s="17" t="s">
        <v>359</v>
      </c>
      <c r="E103" s="17" t="s">
        <v>449</v>
      </c>
      <c r="F103" s="17" t="s">
        <v>450</v>
      </c>
      <c r="G103" s="17" t="s">
        <v>33</v>
      </c>
      <c r="H103" s="17" t="s">
        <v>451</v>
      </c>
      <c r="I103" s="17" t="s">
        <v>138</v>
      </c>
      <c r="J103" s="51" t="s">
        <v>452</v>
      </c>
      <c r="K103" s="48">
        <v>50</v>
      </c>
      <c r="L103" s="48">
        <v>40</v>
      </c>
      <c r="M103" s="48">
        <v>10</v>
      </c>
      <c r="N103" s="48">
        <v>0</v>
      </c>
      <c r="O103" s="17" t="s">
        <v>453</v>
      </c>
      <c r="P103" s="17" t="s">
        <v>454</v>
      </c>
      <c r="Q103" s="17" t="s">
        <v>209</v>
      </c>
      <c r="R103" s="48">
        <v>0</v>
      </c>
      <c r="S103" s="48">
        <v>29</v>
      </c>
    </row>
    <row r="104" s="5" customFormat="1" ht="35" customHeight="1" spans="1:19">
      <c r="A104" s="68">
        <v>96</v>
      </c>
      <c r="B104" s="17" t="s">
        <v>138</v>
      </c>
      <c r="C104" s="17" t="s">
        <v>173</v>
      </c>
      <c r="D104" s="17" t="s">
        <v>359</v>
      </c>
      <c r="E104" s="17" t="s">
        <v>449</v>
      </c>
      <c r="F104" s="17" t="s">
        <v>455</v>
      </c>
      <c r="G104" s="17" t="s">
        <v>33</v>
      </c>
      <c r="H104" s="17" t="s">
        <v>456</v>
      </c>
      <c r="I104" s="17" t="s">
        <v>138</v>
      </c>
      <c r="J104" s="51" t="s">
        <v>457</v>
      </c>
      <c r="K104" s="48">
        <v>30</v>
      </c>
      <c r="L104" s="48">
        <v>30</v>
      </c>
      <c r="M104" s="48">
        <v>0</v>
      </c>
      <c r="N104" s="48">
        <v>0</v>
      </c>
      <c r="O104" s="17" t="s">
        <v>458</v>
      </c>
      <c r="P104" s="17" t="s">
        <v>459</v>
      </c>
      <c r="Q104" s="17" t="s">
        <v>209</v>
      </c>
      <c r="R104" s="48">
        <v>0</v>
      </c>
      <c r="S104" s="48">
        <v>0</v>
      </c>
    </row>
    <row r="105" s="5" customFormat="1" ht="47" customHeight="1" spans="1:19">
      <c r="A105" s="68">
        <v>97</v>
      </c>
      <c r="B105" s="17" t="s">
        <v>138</v>
      </c>
      <c r="C105" s="17" t="s">
        <v>173</v>
      </c>
      <c r="D105" s="17" t="s">
        <v>359</v>
      </c>
      <c r="E105" s="17" t="s">
        <v>449</v>
      </c>
      <c r="F105" s="17" t="s">
        <v>460</v>
      </c>
      <c r="G105" s="17" t="s">
        <v>33</v>
      </c>
      <c r="H105" s="17" t="s">
        <v>461</v>
      </c>
      <c r="I105" s="17" t="s">
        <v>138</v>
      </c>
      <c r="J105" s="51" t="s">
        <v>457</v>
      </c>
      <c r="K105" s="48">
        <v>30</v>
      </c>
      <c r="L105" s="48">
        <v>30</v>
      </c>
      <c r="M105" s="48">
        <v>0</v>
      </c>
      <c r="N105" s="48">
        <v>0</v>
      </c>
      <c r="O105" s="17" t="s">
        <v>462</v>
      </c>
      <c r="P105" s="17" t="s">
        <v>459</v>
      </c>
      <c r="Q105" s="17" t="s">
        <v>209</v>
      </c>
      <c r="R105" s="48">
        <v>0</v>
      </c>
      <c r="S105" s="48">
        <v>0</v>
      </c>
    </row>
    <row r="106" s="5" customFormat="1" ht="40" customHeight="1" spans="1:19">
      <c r="A106" s="68">
        <v>98</v>
      </c>
      <c r="B106" s="17" t="s">
        <v>138</v>
      </c>
      <c r="C106" s="17" t="s">
        <v>173</v>
      </c>
      <c r="D106" s="17" t="s">
        <v>359</v>
      </c>
      <c r="E106" s="17" t="s">
        <v>449</v>
      </c>
      <c r="F106" s="17" t="s">
        <v>463</v>
      </c>
      <c r="G106" s="17" t="s">
        <v>33</v>
      </c>
      <c r="H106" s="17" t="s">
        <v>464</v>
      </c>
      <c r="I106" s="17" t="s">
        <v>138</v>
      </c>
      <c r="J106" s="51" t="s">
        <v>457</v>
      </c>
      <c r="K106" s="48">
        <v>30</v>
      </c>
      <c r="L106" s="48">
        <v>30</v>
      </c>
      <c r="M106" s="48">
        <v>0</v>
      </c>
      <c r="N106" s="48">
        <v>0</v>
      </c>
      <c r="O106" s="17" t="s">
        <v>458</v>
      </c>
      <c r="P106" s="17" t="s">
        <v>225</v>
      </c>
      <c r="Q106" s="17" t="s">
        <v>209</v>
      </c>
      <c r="R106" s="48">
        <v>0</v>
      </c>
      <c r="S106" s="48">
        <v>0</v>
      </c>
    </row>
    <row r="107" s="5" customFormat="1" ht="36" customHeight="1" spans="1:19">
      <c r="A107" s="68">
        <v>99</v>
      </c>
      <c r="B107" s="17" t="s">
        <v>138</v>
      </c>
      <c r="C107" s="17" t="s">
        <v>173</v>
      </c>
      <c r="D107" s="17" t="s">
        <v>359</v>
      </c>
      <c r="E107" s="17" t="s">
        <v>449</v>
      </c>
      <c r="F107" s="17" t="s">
        <v>465</v>
      </c>
      <c r="G107" s="17" t="s">
        <v>33</v>
      </c>
      <c r="H107" s="17" t="s">
        <v>466</v>
      </c>
      <c r="I107" s="17" t="s">
        <v>138</v>
      </c>
      <c r="J107" s="51" t="s">
        <v>467</v>
      </c>
      <c r="K107" s="48">
        <v>50</v>
      </c>
      <c r="L107" s="48">
        <v>40</v>
      </c>
      <c r="M107" s="48">
        <v>10</v>
      </c>
      <c r="N107" s="48">
        <v>0</v>
      </c>
      <c r="O107" s="17" t="s">
        <v>468</v>
      </c>
      <c r="P107" s="17" t="s">
        <v>459</v>
      </c>
      <c r="Q107" s="17" t="s">
        <v>209</v>
      </c>
      <c r="R107" s="48">
        <v>0</v>
      </c>
      <c r="S107" s="48">
        <v>45</v>
      </c>
    </row>
    <row r="108" s="4" customFormat="1" ht="66" customHeight="1" spans="1:19">
      <c r="A108" s="68">
        <v>100</v>
      </c>
      <c r="B108" s="28" t="s">
        <v>117</v>
      </c>
      <c r="C108" s="24" t="s">
        <v>173</v>
      </c>
      <c r="D108" s="17" t="s">
        <v>359</v>
      </c>
      <c r="E108" s="17" t="s">
        <v>469</v>
      </c>
      <c r="F108" s="17" t="s">
        <v>470</v>
      </c>
      <c r="G108" s="30" t="s">
        <v>33</v>
      </c>
      <c r="H108" s="17" t="s">
        <v>355</v>
      </c>
      <c r="I108" s="28" t="s">
        <v>233</v>
      </c>
      <c r="J108" s="51" t="s">
        <v>471</v>
      </c>
      <c r="K108" s="52">
        <v>360</v>
      </c>
      <c r="L108" s="52">
        <v>360</v>
      </c>
      <c r="M108" s="52"/>
      <c r="N108" s="52"/>
      <c r="O108" s="17"/>
      <c r="P108" s="17" t="s">
        <v>472</v>
      </c>
      <c r="Q108" s="17"/>
      <c r="R108" s="52">
        <v>4</v>
      </c>
      <c r="S108" s="52">
        <v>3275</v>
      </c>
    </row>
    <row r="109" s="4" customFormat="1" ht="25" customHeight="1" spans="1:19">
      <c r="A109" s="68">
        <v>101</v>
      </c>
      <c r="B109" s="17" t="s">
        <v>152</v>
      </c>
      <c r="C109" s="84" t="s">
        <v>152</v>
      </c>
      <c r="D109" s="17" t="s">
        <v>359</v>
      </c>
      <c r="E109" s="17" t="s">
        <v>449</v>
      </c>
      <c r="F109" s="17" t="s">
        <v>473</v>
      </c>
      <c r="G109" s="28" t="s">
        <v>33</v>
      </c>
      <c r="H109" s="30" t="s">
        <v>474</v>
      </c>
      <c r="I109" s="65" t="s">
        <v>152</v>
      </c>
      <c r="J109" s="51" t="s">
        <v>475</v>
      </c>
      <c r="K109" s="48">
        <v>260</v>
      </c>
      <c r="L109" s="52">
        <v>145</v>
      </c>
      <c r="M109" s="62">
        <f>K109-L109</f>
        <v>115</v>
      </c>
      <c r="N109" s="52"/>
      <c r="O109" s="30"/>
      <c r="P109" s="63" t="s">
        <v>476</v>
      </c>
      <c r="Q109" s="30"/>
      <c r="R109" s="52">
        <v>1</v>
      </c>
      <c r="S109" s="52" t="s">
        <v>477</v>
      </c>
    </row>
    <row r="110" s="4" customFormat="1" ht="43" customHeight="1" spans="1:19">
      <c r="A110" s="68">
        <v>102</v>
      </c>
      <c r="B110" s="30" t="s">
        <v>162</v>
      </c>
      <c r="C110" s="24" t="s">
        <v>173</v>
      </c>
      <c r="D110" s="28" t="s">
        <v>359</v>
      </c>
      <c r="E110" s="28" t="s">
        <v>126</v>
      </c>
      <c r="F110" s="28" t="s">
        <v>478</v>
      </c>
      <c r="G110" s="30" t="s">
        <v>33</v>
      </c>
      <c r="H110" s="17" t="s">
        <v>479</v>
      </c>
      <c r="I110" s="30" t="s">
        <v>162</v>
      </c>
      <c r="J110" s="47" t="s">
        <v>480</v>
      </c>
      <c r="K110" s="52">
        <v>300</v>
      </c>
      <c r="L110" s="52">
        <v>120</v>
      </c>
      <c r="M110" s="52">
        <v>180</v>
      </c>
      <c r="N110" s="52">
        <v>0</v>
      </c>
      <c r="O110" s="30" t="s">
        <v>481</v>
      </c>
      <c r="P110" s="30" t="s">
        <v>482</v>
      </c>
      <c r="Q110" s="30" t="s">
        <v>483</v>
      </c>
      <c r="R110" s="52">
        <v>1</v>
      </c>
      <c r="S110" s="52">
        <v>42</v>
      </c>
    </row>
    <row r="111" s="4" customFormat="1" ht="25" customHeight="1" spans="1:19">
      <c r="A111" s="68">
        <v>103</v>
      </c>
      <c r="B111" s="17" t="s">
        <v>168</v>
      </c>
      <c r="C111" s="17" t="s">
        <v>168</v>
      </c>
      <c r="D111" s="17" t="s">
        <v>359</v>
      </c>
      <c r="E111" s="17" t="s">
        <v>484</v>
      </c>
      <c r="F111" s="17" t="s">
        <v>485</v>
      </c>
      <c r="G111" s="28" t="s">
        <v>33</v>
      </c>
      <c r="H111" s="17" t="s">
        <v>315</v>
      </c>
      <c r="I111" s="28" t="s">
        <v>168</v>
      </c>
      <c r="J111" s="51" t="s">
        <v>486</v>
      </c>
      <c r="K111" s="52">
        <v>198</v>
      </c>
      <c r="L111" s="52">
        <v>0</v>
      </c>
      <c r="M111" s="52">
        <v>198</v>
      </c>
      <c r="N111" s="48">
        <v>0</v>
      </c>
      <c r="O111" s="30"/>
      <c r="P111" s="28" t="s">
        <v>318</v>
      </c>
      <c r="Q111" s="17" t="s">
        <v>325</v>
      </c>
      <c r="R111" s="48">
        <v>0</v>
      </c>
      <c r="S111" s="48">
        <v>66</v>
      </c>
    </row>
    <row r="112" s="4" customFormat="1" ht="58" customHeight="1" spans="1:19">
      <c r="A112" s="68">
        <v>104</v>
      </c>
      <c r="B112" s="17" t="s">
        <v>168</v>
      </c>
      <c r="C112" s="17" t="s">
        <v>168</v>
      </c>
      <c r="D112" s="17" t="s">
        <v>359</v>
      </c>
      <c r="E112" s="17" t="s">
        <v>484</v>
      </c>
      <c r="F112" s="17" t="s">
        <v>487</v>
      </c>
      <c r="G112" s="28" t="s">
        <v>33</v>
      </c>
      <c r="H112" s="17" t="s">
        <v>488</v>
      </c>
      <c r="I112" s="28" t="s">
        <v>168</v>
      </c>
      <c r="J112" s="51" t="s">
        <v>489</v>
      </c>
      <c r="K112" s="52">
        <v>300</v>
      </c>
      <c r="L112" s="52">
        <v>300</v>
      </c>
      <c r="M112" s="52"/>
      <c r="N112" s="48">
        <v>0</v>
      </c>
      <c r="O112" s="30"/>
      <c r="P112" s="28" t="s">
        <v>318</v>
      </c>
      <c r="Q112" s="17" t="s">
        <v>325</v>
      </c>
      <c r="R112" s="48">
        <v>0</v>
      </c>
      <c r="S112" s="48">
        <v>133</v>
      </c>
    </row>
    <row r="113" s="4" customFormat="1" ht="144" customHeight="1" spans="1:19">
      <c r="A113" s="68">
        <v>105</v>
      </c>
      <c r="B113" s="17" t="s">
        <v>168</v>
      </c>
      <c r="C113" s="30" t="s">
        <v>168</v>
      </c>
      <c r="D113" s="17" t="s">
        <v>359</v>
      </c>
      <c r="E113" s="17" t="s">
        <v>449</v>
      </c>
      <c r="F113" s="17" t="s">
        <v>490</v>
      </c>
      <c r="G113" s="28" t="s">
        <v>33</v>
      </c>
      <c r="H113" s="30" t="s">
        <v>491</v>
      </c>
      <c r="I113" s="28" t="s">
        <v>168</v>
      </c>
      <c r="J113" s="51" t="s">
        <v>492</v>
      </c>
      <c r="K113" s="52">
        <v>227.5</v>
      </c>
      <c r="L113" s="52"/>
      <c r="M113" s="52">
        <v>227.5</v>
      </c>
      <c r="N113" s="48">
        <v>0</v>
      </c>
      <c r="O113" s="30"/>
      <c r="P113" s="28" t="s">
        <v>318</v>
      </c>
      <c r="Q113" s="17" t="s">
        <v>325</v>
      </c>
      <c r="R113" s="48">
        <v>0</v>
      </c>
      <c r="S113" s="48">
        <v>32</v>
      </c>
    </row>
    <row r="114" s="4" customFormat="1" ht="25" customHeight="1" spans="1:19">
      <c r="A114" s="78" t="s">
        <v>493</v>
      </c>
      <c r="B114" s="78"/>
      <c r="C114" s="78"/>
      <c r="D114" s="22" t="s">
        <v>494</v>
      </c>
      <c r="E114" s="78"/>
      <c r="F114" s="78"/>
      <c r="G114" s="78"/>
      <c r="H114" s="78"/>
      <c r="I114" s="78"/>
      <c r="J114" s="86"/>
      <c r="K114" s="93">
        <v>140</v>
      </c>
      <c r="L114" s="93">
        <v>140</v>
      </c>
      <c r="M114" s="78"/>
      <c r="N114" s="78"/>
      <c r="O114" s="78"/>
      <c r="P114" s="78"/>
      <c r="Q114" s="78"/>
      <c r="R114" s="97">
        <v>32</v>
      </c>
      <c r="S114" s="97">
        <v>460</v>
      </c>
    </row>
    <row r="115" s="4" customFormat="1" ht="70" customHeight="1" spans="1:19">
      <c r="A115" s="64">
        <v>106</v>
      </c>
      <c r="B115" s="17" t="s">
        <v>495</v>
      </c>
      <c r="C115" s="17" t="s">
        <v>495</v>
      </c>
      <c r="D115" s="17" t="s">
        <v>494</v>
      </c>
      <c r="E115" s="17" t="s">
        <v>496</v>
      </c>
      <c r="F115" s="30" t="s">
        <v>497</v>
      </c>
      <c r="G115" s="17" t="s">
        <v>498</v>
      </c>
      <c r="H115" s="28" t="s">
        <v>499</v>
      </c>
      <c r="I115" s="17" t="s">
        <v>500</v>
      </c>
      <c r="J115" s="94" t="s">
        <v>501</v>
      </c>
      <c r="K115" s="95">
        <v>140</v>
      </c>
      <c r="L115" s="95">
        <v>140</v>
      </c>
      <c r="M115" s="95"/>
      <c r="N115" s="95"/>
      <c r="O115" s="96"/>
      <c r="P115" s="96" t="s">
        <v>502</v>
      </c>
      <c r="Q115" s="96"/>
      <c r="R115" s="52">
        <v>32</v>
      </c>
      <c r="S115" s="52">
        <v>460</v>
      </c>
    </row>
    <row r="116" s="4" customFormat="1" ht="25" customHeight="1" spans="1:19">
      <c r="A116" s="78" t="s">
        <v>503</v>
      </c>
      <c r="B116" s="78"/>
      <c r="C116" s="78"/>
      <c r="D116" s="22" t="s">
        <v>504</v>
      </c>
      <c r="E116" s="78"/>
      <c r="F116" s="78"/>
      <c r="G116" s="78"/>
      <c r="H116" s="78"/>
      <c r="I116" s="78"/>
      <c r="J116" s="86"/>
      <c r="K116" s="97">
        <v>50</v>
      </c>
      <c r="L116" s="97">
        <v>50</v>
      </c>
      <c r="M116" s="78"/>
      <c r="N116" s="78"/>
      <c r="O116" s="78"/>
      <c r="P116" s="78"/>
      <c r="Q116" s="78"/>
      <c r="R116" s="97"/>
      <c r="S116" s="97"/>
    </row>
    <row r="117" s="4" customFormat="1" ht="25" customHeight="1" spans="1:19">
      <c r="A117" s="64">
        <v>107</v>
      </c>
      <c r="B117" s="30" t="s">
        <v>173</v>
      </c>
      <c r="C117" s="30" t="s">
        <v>173</v>
      </c>
      <c r="D117" s="17" t="s">
        <v>504</v>
      </c>
      <c r="E117" s="30" t="s">
        <v>505</v>
      </c>
      <c r="F117" s="30" t="s">
        <v>506</v>
      </c>
      <c r="G117" s="30" t="s">
        <v>33</v>
      </c>
      <c r="H117" s="30" t="s">
        <v>173</v>
      </c>
      <c r="I117" s="30" t="s">
        <v>173</v>
      </c>
      <c r="J117" s="51" t="s">
        <v>506</v>
      </c>
      <c r="K117" s="52">
        <v>50</v>
      </c>
      <c r="L117" s="52">
        <v>50</v>
      </c>
      <c r="M117" s="52"/>
      <c r="N117" s="52"/>
      <c r="O117" s="30"/>
      <c r="P117" s="30"/>
      <c r="Q117" s="30"/>
      <c r="R117" s="52"/>
      <c r="S117" s="52"/>
    </row>
    <row r="118" s="4" customFormat="1" ht="25" customHeight="1" spans="1:19">
      <c r="A118" s="78" t="s">
        <v>507</v>
      </c>
      <c r="B118" s="78"/>
      <c r="C118" s="78"/>
      <c r="D118" s="22" t="s">
        <v>62</v>
      </c>
      <c r="E118" s="78"/>
      <c r="F118" s="78"/>
      <c r="G118" s="78"/>
      <c r="H118" s="78"/>
      <c r="I118" s="78"/>
      <c r="J118" s="86"/>
      <c r="K118" s="75">
        <v>120</v>
      </c>
      <c r="L118" s="75"/>
      <c r="M118" s="75">
        <v>120</v>
      </c>
      <c r="N118" s="78"/>
      <c r="O118" s="78"/>
      <c r="P118" s="78"/>
      <c r="Q118" s="78"/>
      <c r="R118" s="75">
        <v>0</v>
      </c>
      <c r="S118" s="75">
        <v>49</v>
      </c>
    </row>
    <row r="119" s="4" customFormat="1" ht="58" customHeight="1" spans="1:19">
      <c r="A119" s="27">
        <v>108</v>
      </c>
      <c r="B119" s="24" t="s">
        <v>30</v>
      </c>
      <c r="C119" s="24" t="s">
        <v>30</v>
      </c>
      <c r="D119" s="17" t="s">
        <v>62</v>
      </c>
      <c r="E119" s="17" t="s">
        <v>508</v>
      </c>
      <c r="F119" s="17" t="s">
        <v>509</v>
      </c>
      <c r="G119" s="17" t="s">
        <v>33</v>
      </c>
      <c r="H119" s="85" t="s">
        <v>510</v>
      </c>
      <c r="I119" s="17"/>
      <c r="J119" s="51" t="s">
        <v>511</v>
      </c>
      <c r="K119" s="48">
        <v>120</v>
      </c>
      <c r="L119" s="48"/>
      <c r="M119" s="48">
        <v>120</v>
      </c>
      <c r="N119" s="48"/>
      <c r="O119" s="17"/>
      <c r="P119" s="17"/>
      <c r="Q119" s="17" t="s">
        <v>512</v>
      </c>
      <c r="R119" s="48">
        <v>0</v>
      </c>
      <c r="S119" s="48">
        <v>49</v>
      </c>
    </row>
    <row r="120" s="4" customFormat="1" ht="25" customHeight="1" spans="1:19">
      <c r="A120" s="30"/>
      <c r="B120" s="30"/>
      <c r="C120" s="30"/>
      <c r="D120" s="17"/>
      <c r="E120" s="30"/>
      <c r="F120" s="30"/>
      <c r="G120" s="30"/>
      <c r="H120" s="30"/>
      <c r="I120" s="30"/>
      <c r="J120" s="51"/>
      <c r="K120" s="52"/>
      <c r="L120" s="52"/>
      <c r="M120" s="52"/>
      <c r="N120" s="52"/>
      <c r="O120" s="30"/>
      <c r="P120" s="30"/>
      <c r="Q120" s="30"/>
      <c r="R120" s="52"/>
      <c r="S120" s="52"/>
    </row>
    <row r="121" s="4" customFormat="1" ht="25" customHeight="1" spans="1:19">
      <c r="A121" s="30"/>
      <c r="B121" s="30"/>
      <c r="C121" s="30"/>
      <c r="D121" s="17"/>
      <c r="E121" s="30"/>
      <c r="F121" s="30"/>
      <c r="G121" s="30"/>
      <c r="H121" s="30"/>
      <c r="I121" s="30"/>
      <c r="J121" s="51"/>
      <c r="K121" s="52"/>
      <c r="L121" s="52"/>
      <c r="M121" s="52"/>
      <c r="N121" s="52"/>
      <c r="O121" s="30"/>
      <c r="P121" s="30"/>
      <c r="Q121" s="30"/>
      <c r="R121" s="52"/>
      <c r="S121" s="52"/>
    </row>
  </sheetData>
  <autoFilter ref="A4:IV119">
    <extLst/>
  </autoFilter>
  <mergeCells count="14">
    <mergeCell ref="A1:S1"/>
    <mergeCell ref="K3:N3"/>
    <mergeCell ref="O3:S3"/>
    <mergeCell ref="A3:A4"/>
    <mergeCell ref="B3:B4"/>
    <mergeCell ref="C3:C4"/>
    <mergeCell ref="D3:D4"/>
    <mergeCell ref="E3:E4"/>
    <mergeCell ref="F3:F4"/>
    <mergeCell ref="G3:G4"/>
    <mergeCell ref="H3:H4"/>
    <mergeCell ref="I3:I4"/>
    <mergeCell ref="J3:J4"/>
    <mergeCell ref="T3:T4"/>
  </mergeCells>
  <dataValidations count="1">
    <dataValidation type="list" allowBlank="1" showInputMessage="1" showErrorMessage="1" prompt="产业发展,就业项目,乡村建设,易地后扶,三保障,乡村治理,管理费,其他" sqref="D11 D12 D13 D33 D34 D41 D42 D43 D46 D47 D54 D55 D56 D57 D66 D67 D75 D76 D80 D81 D82 D83 D84 D85 D86 D87 D88 D89 D90 D91 D92 D93 D96 D97 D98 D101 D102 D103 D106 D107 D108 D109 D110 D111 D112 D113 D118 D119 D5:D6 D7:D10 D14:D15 D16:D24 D25:D32 D35:D36 D37:D38 D39:D40 D44:D45 D48:D53 D58:D59 D60:D65 D68:D69 D70:D71 D72:D74 D77:D79 D94:D95 D99:D100 D104:D105 D114:D115 D116:D117 D120:D121">
      <formula1>"产业发展,就业项目,乡村建设,易地后扶,三保障,乡村治理,管理费,其他"</formula1>
    </dataValidation>
  </dataValidations>
  <pageMargins left="0.75" right="0.75" top="1" bottom="1" header="0.5" footer="0.5"/>
  <pageSetup paperSize="8" scale="6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2022年度巩固拓展脱贫攻坚成果和乡村振兴项目计划表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杨光瑜</cp:lastModifiedBy>
  <cp:revision>1</cp:revision>
  <dcterms:created xsi:type="dcterms:W3CDTF">2016-09-03T11:25:00Z</dcterms:created>
  <cp:lastPrinted>2018-05-05T15:36:00Z</cp:lastPrinted>
  <dcterms:modified xsi:type="dcterms:W3CDTF">2024-09-04T08:39:51Z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ubyTemplateID">
    <vt:lpwstr>14</vt:lpwstr>
  </property>
  <property fmtid="{D5CDD505-2E9C-101B-9397-08002B2CF9AE}" pid="4" name="ICV">
    <vt:lpwstr>D27D974BA7204C74BE6AF54197D50F51_13</vt:lpwstr>
  </property>
</Properties>
</file>