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4"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支出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<sst xmlns="http://schemas.openxmlformats.org/spreadsheetml/2006/main" count="3930" uniqueCount="1025">
  <si>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</si>
  <si>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</si>
  <si>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</si>
  <si>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</si>
  <si>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</si>
  <si>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</si>
  <si>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</si>
  <si>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</si>
  <si>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</si>
  <si>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</si>
  <si>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</si>
  <si>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</si>
  <si>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</si>
  <si>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</si>
  <si>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</si>
  <si>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</si>
  <si>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</si>
  <si>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</si>
  <si>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</si>
  <si>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</si>
  <si>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</si>
  <si>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</si>
  <si>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</si>
  <si>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</si>
  <si>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</si>
  <si>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</si>
  <si>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</si>
  <si>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</si>
  <si>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</si>
  <si>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</si>
  <si>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</si>
  <si>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</si>
  <si>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</si>
  <si>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</si>
  <si>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</si>
  <si>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</si>
  <si>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</si>
  <si>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</si>
  <si>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</si>
  <si>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</si>
  <si>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</si>
  <si>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</si>
  <si>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</si>
  <si>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</si>
  <si>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</si>
  <si>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</si>
  <si>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</si>
  <si>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</si>
  <si>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</si>
  <si>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</si>
  <si>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</si>
  <si>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</si>
  <si>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</si>
  <si>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</si>
  <si>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</si>
  <si>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</si>
  <si>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</si>
  <si>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</si>
  <si>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</si>
  <si>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</si>
  <si>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</si>
  <si>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</si>
  <si>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</si>
  <si>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</si>
  <si>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</si>
  <si>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</si>
  <si>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</si>
  <si>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</si>
  <si>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</si>
  <si>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</si>
  <si>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118</t>
  </si>
  <si>
    <t>双江拉祜族佤族布朗族傣族自治县民政局</t>
  </si>
  <si>
    <t>118001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</si>
  <si>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</si>
  <si>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</si>
  <si>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</si>
  <si>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</si>
  <si>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</si>
  <si>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</si>
  <si>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</si>
  <si>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</si>
  <si>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</si>
  <si>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</si>
  <si>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</si>
  <si>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</si>
  <si>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</si>
  <si>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</si>
  <si>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20139</t>
  </si>
  <si>
    <t>社会工作事务</t>
  </si>
  <si>
    <t>2013902</t>
  </si>
  <si>
    <t>一般行政管理事务</t>
  </si>
  <si>
    <t>208</t>
  </si>
  <si>
    <t>社会保障和就业支出</t>
  </si>
  <si>
    <t>20802</t>
  </si>
  <si>
    <t>民政管理事务</t>
  </si>
  <si>
    <t>2080201</t>
  </si>
  <si>
    <t>行政运行</t>
  </si>
  <si>
    <t>2080207</t>
  </si>
  <si>
    <t>行政区划和地名管理</t>
  </si>
  <si>
    <t>2080209</t>
  </si>
  <si>
    <t>老龄事务</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</si>
  <si>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</si>
  <si>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</si>
  <si>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</si>
  <si>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</si>
  <si>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</si>
  <si>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</si>
  <si>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</si>
  <si>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</si>
  <si>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</si>
  <si>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</si>
  <si>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</si>
  <si>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</si>
  <si>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</si>
  <si>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</si>
  <si>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</si>
  <si>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</si>
  <si>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</si>
  <si>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</si>
  <si>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</si>
  <si>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</si>
  <si>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2081006</t>
  </si>
  <si>
    <t>养老服务</t>
  </si>
  <si>
    <t>20811</t>
  </si>
  <si>
    <t>残疾人事业</t>
  </si>
  <si>
    <t>2081107</t>
  </si>
  <si>
    <t>残疾人生活和护理补贴</t>
  </si>
  <si>
    <t>2081199</t>
  </si>
  <si>
    <t>其他残疾人事业支出</t>
  </si>
  <si>
    <t>20819</t>
  </si>
  <si>
    <t>最低生活保障</t>
  </si>
  <si>
    <t>2081901</t>
  </si>
  <si>
    <t>城市最低生活保障金支出</t>
  </si>
  <si>
    <t>2081902</t>
  </si>
  <si>
    <t>农村最低生活保障金支出</t>
  </si>
  <si>
    <t>20820</t>
  </si>
  <si>
    <t>临时救助</t>
  </si>
  <si>
    <t>2082002</t>
  </si>
  <si>
    <t>流浪乞讨人员救助支出</t>
  </si>
  <si>
    <t>20821</t>
  </si>
  <si>
    <t>特困人员救助供养</t>
  </si>
  <si>
    <t>2082102</t>
  </si>
  <si>
    <t>农村特困人员救助供养支出</t>
  </si>
  <si>
    <t>20825</t>
  </si>
  <si>
    <t>其他生活救助</t>
  </si>
  <si>
    <t>2082501</t>
  </si>
  <si>
    <t>其他城市生活救助</t>
  </si>
  <si>
    <t>2082502</t>
  </si>
  <si>
    <t>其他农村生活救助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</si>
  <si>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</si>
  <si>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</si>
  <si>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</si>
  <si>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</si>
  <si>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</si>
  <si>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</si>
  <si>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</si>
  <si>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</si>
  <si>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</si>
  <si>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</si>
  <si>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</si>
  <si>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</si>
  <si>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</si>
  <si>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</si>
  <si>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</si>
  <si>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</si>
  <si>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</si>
  <si>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</si>
  <si>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</si>
  <si>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</si>
  <si>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</si>
  <si>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</si>
  <si>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22908</t>
  </si>
  <si>
    <t>彩票发行销售机构业务费安排的支出</t>
  </si>
  <si>
    <t>2290808</t>
  </si>
  <si>
    <t>彩票市场调控资金支出</t>
  </si>
  <si>
    <t>22960</t>
  </si>
  <si>
    <t>彩票公益金安排的支出</t>
  </si>
  <si>
    <t>2296002</t>
  </si>
  <si>
    <t>用于社会福利的彩票公益金支出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</si>
  <si>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</si>
  <si>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</si>
  <si>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</si>
  <si>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</si>
  <si>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</si>
  <si>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</si>
  <si>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</si>
  <si>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</si>
  <si>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</si>
  <si>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</si>
  <si>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</si>
  <si>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</si>
  <si>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</si>
  <si>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</si>
  <si>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</si>
  <si>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</si>
  <si>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</si>
  <si>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</si>
  <si>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</si>
  <si>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</si>
  <si>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</si>
  <si>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</si>
  <si>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</si>
  <si>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</si>
  <si>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</si>
  <si>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</si>
  <si>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</si>
  <si>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</si>
  <si>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</si>
  <si>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</si>
  <si>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</si>
  <si>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</si>
  <si>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</si>
  <si>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</si>
  <si>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</si>
  <si>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</si>
  <si>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</si>
  <si>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</si>
  <si>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</si>
  <si>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</si>
  <si>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</si>
  <si>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</si>
  <si>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</si>
  <si>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</si>
  <si>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</si>
  <si>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</si>
  <si>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</si>
  <si>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</si>
  <si>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</si>
  <si>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</si>
  <si>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</si>
  <si>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</si>
  <si>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</si>
  <si>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</si>
  <si>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</si>
  <si>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</si>
  <si>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</si>
  <si>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</si>
  <si>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</si>
  <si>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</si>
  <si>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</si>
  <si>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</si>
  <si>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</si>
  <si>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</si>
  <si>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</si>
  <si>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</si>
  <si>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</si>
  <si>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</si>
  <si>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</si>
  <si>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</si>
  <si>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</si>
  <si>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</si>
  <si>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</si>
  <si>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</si>
  <si>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</si>
  <si>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</si>
  <si>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</si>
  <si>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</si>
  <si>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</si>
  <si>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</si>
  <si>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</si>
  <si>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530925210000000003666</t>
  </si>
  <si>
    <t>行政人员工资支出</t>
  </si>
  <si>
    <t>30101</t>
  </si>
  <si>
    <t>基本工资</t>
  </si>
  <si>
    <t>530925210000000003667</t>
  </si>
  <si>
    <t>事业人员工资支出</t>
  </si>
  <si>
    <t>30102</t>
  </si>
  <si>
    <t>津贴补贴</t>
  </si>
  <si>
    <t>530925231100001463201</t>
  </si>
  <si>
    <t>绩效考核奖励（2017年提高标准部分）</t>
  </si>
  <si>
    <t>30103</t>
  </si>
  <si>
    <t>奖金</t>
  </si>
  <si>
    <t>30107</t>
  </si>
  <si>
    <t>绩效工资</t>
  </si>
  <si>
    <t>530925231100001463202</t>
  </si>
  <si>
    <t>绩效工资（2017年提高标准部分）</t>
  </si>
  <si>
    <t>530925210000000003668</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</si>
  <si>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</si>
  <si>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</si>
  <si>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</si>
  <si>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</si>
  <si>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</si>
  <si>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</si>
  <si>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</si>
  <si>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</si>
  <si>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</si>
  <si>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</si>
  <si>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</si>
  <si>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</si>
  <si>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</si>
  <si>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530925210000000003669</t>
  </si>
  <si>
    <t>30113</t>
  </si>
  <si>
    <t>530925231100001463228</t>
  </si>
  <si>
    <t>编制外长聘人员支出</t>
  </si>
  <si>
    <t>30199</t>
  </si>
  <si>
    <t>其他工资福利支出</t>
  </si>
  <si>
    <t>530925210000000003680</t>
  </si>
  <si>
    <t>一般公用经费</t>
  </si>
  <si>
    <t>30201</t>
  </si>
  <si>
    <t>办公费</t>
  </si>
  <si>
    <t>30211</t>
  </si>
  <si>
    <t>差旅费</t>
  </si>
  <si>
    <t>530925210000000003675</t>
  </si>
  <si>
    <t>30217</t>
  </si>
  <si>
    <t>30299</t>
  </si>
  <si>
    <t>其他商品和服务支出</t>
  </si>
  <si>
    <t>530925210000000003679</t>
  </si>
  <si>
    <t>退休人员公用经费</t>
  </si>
  <si>
    <t>530925210000000003677</t>
  </si>
  <si>
    <t>工会经费</t>
  </si>
  <si>
    <t>30228</t>
  </si>
  <si>
    <t>530925210000000003674</t>
  </si>
  <si>
    <t>公务用车运行维护费</t>
  </si>
  <si>
    <t>30231</t>
  </si>
  <si>
    <t>530925210000000003676</t>
  </si>
  <si>
    <t>行政人员公务交通补贴</t>
  </si>
  <si>
    <t>30239</t>
  </si>
  <si>
    <t>其他交通费用</t>
  </si>
  <si>
    <t>530925251100003765999</t>
  </si>
  <si>
    <t>残疾人就业保障金</t>
  </si>
  <si>
    <t>530925231100001463219</t>
  </si>
  <si>
    <t>其他退休费</t>
  </si>
  <si>
    <t>30302</t>
  </si>
  <si>
    <t>退休费</t>
  </si>
  <si>
    <t>530925210000000003671</t>
  </si>
  <si>
    <t>财政部分供养人员支出</t>
  </si>
  <si>
    <t>30305</t>
  </si>
  <si>
    <t>生活补助</t>
  </si>
  <si>
    <t>530925210000000003673</t>
  </si>
  <si>
    <t>机关事业单位职工遗属生活补助</t>
  </si>
  <si>
    <t>530925251100003872327</t>
  </si>
  <si>
    <t>保民生支出</t>
  </si>
  <si>
    <t>30306</t>
  </si>
  <si>
    <t>救济费</t>
  </si>
  <si>
    <t>530925231100001463218</t>
  </si>
  <si>
    <t>六十年代精简退职人员职工生活补助</t>
  </si>
  <si>
    <t>530925251100003872328</t>
  </si>
  <si>
    <t>残疾人两项补贴</t>
  </si>
  <si>
    <t>预算05-1表</t>
  </si>
  <si>
    <t>项目分类</t>
  </si>
  <si>
    <t>项目单位</t>
  </si>
  <si>
    <t>经济科目编码</t>
  </si>
  <si>
    <t>经济科目名称</t>
  </si>
  <si>
    <t>本年拨款</t>
  </si>
  <si>
    <t>其中：本次下达</t>
  </si>
  <si>
    <t>邦丙乡敬老院消防改造补助资金</t>
  </si>
  <si>
    <t>事业发展类</t>
  </si>
  <si>
    <t>530925241100003056152</t>
  </si>
  <si>
    <t>31005</t>
  </si>
  <si>
    <t>基础设施建设</t>
  </si>
  <si>
    <t>城市困难群众一次性生活补助</t>
  </si>
  <si>
    <t>民生类</t>
  </si>
  <si>
    <t>530925241100003169684</t>
  </si>
  <si>
    <t>城乡最低生活保障工作专项经费</t>
  </si>
  <si>
    <t>专项业务类</t>
  </si>
  <si>
    <t>530925210000000000936</t>
  </si>
  <si>
    <t>31002</t>
  </si>
  <si>
    <t>办公设备购置</t>
  </si>
  <si>
    <t>大文乡敬老院消防改造补助资金</t>
  </si>
  <si>
    <t>地名志编辑出版经费</t>
  </si>
  <si>
    <t>530925241100002308436</t>
  </si>
  <si>
    <t>30227</t>
  </si>
  <si>
    <t>委托业务费</t>
  </si>
  <si>
    <t>公益性公墓（骨灰堂）建设</t>
  </si>
  <si>
    <t>530925231100001966594</t>
  </si>
  <si>
    <t>孤儿助学金</t>
  </si>
  <si>
    <t>530925241100002779440</t>
  </si>
  <si>
    <t>30308</t>
  </si>
  <si>
    <t>助学金</t>
  </si>
  <si>
    <t>婚姻登记工作专项经费</t>
  </si>
  <si>
    <t>530925210000000001293</t>
  </si>
  <si>
    <t>30226</t>
  </si>
  <si>
    <t>劳务费</t>
  </si>
  <si>
    <t>婚姻规范化试点补助</t>
  </si>
  <si>
    <t>困难家庭居家适老化改造补助资金</t>
  </si>
  <si>
    <t>530925241100003041534</t>
  </si>
  <si>
    <t>老年活动经费</t>
  </si>
  <si>
    <t>530925241100003173300</t>
  </si>
  <si>
    <t>老年人保健和长寿补助</t>
  </si>
  <si>
    <t>530925241100002980154</t>
  </si>
  <si>
    <t>老年幸福食堂（助餐点）建设</t>
  </si>
  <si>
    <t>530925241100003124885</t>
  </si>
  <si>
    <t>老年幸福食堂建设及运营补助资金</t>
  </si>
  <si>
    <t>530925241100003038420</t>
  </si>
  <si>
    <t>老年宣传工作专项经费</t>
  </si>
  <si>
    <t>530925210000000001092</t>
  </si>
  <si>
    <t>临财社发[2023]101号第二批省级福利彩票公益金补助资金</t>
  </si>
  <si>
    <t>530925231100002041432</t>
  </si>
  <si>
    <t>临财社发[2023]120号中央集中彩票公益金支持社会福利事业专项资金</t>
  </si>
  <si>
    <t>530925231100002117797</t>
  </si>
  <si>
    <t>临财社发[2023]77号2023年第一批省级福利彩票公益金补助资金</t>
  </si>
  <si>
    <t>临财社发〔2022〕135号省级福利彩票公益金补助资金</t>
  </si>
  <si>
    <t>530925251100004095913</t>
  </si>
  <si>
    <t>临财社发〔2022〕135号勐勐镇社会工作服务站补助资金</t>
  </si>
  <si>
    <t>530925251100004095470</t>
  </si>
  <si>
    <t>临财社发〔2022〕21号2022年中央集中彩票公益金支持社会福利事业专项资金</t>
  </si>
  <si>
    <t>530925241100002848645</t>
  </si>
  <si>
    <t>临财社发〔2023〕26号中央集中彩票公益金支持社会福利事业专项资金</t>
  </si>
  <si>
    <t>530925231100001745939</t>
  </si>
  <si>
    <t>临财综发[2023]22号2022年度市级福利彩票公益金补助资金</t>
  </si>
  <si>
    <t>530925231100001965418</t>
  </si>
  <si>
    <t>临财综发〔2019〕11号中央彩票市场调控资金</t>
  </si>
  <si>
    <t>530925251100004100850</t>
  </si>
  <si>
    <t>临财综发〔2019〕6号公办养老机构质量提升和消防安全改造项目资金</t>
  </si>
  <si>
    <t>530925251100004100248</t>
  </si>
  <si>
    <t>临财综发〔2020〕34号市级福利彩票公益金补助资金</t>
  </si>
  <si>
    <t>530925251100004099606</t>
  </si>
  <si>
    <t>临财综发〔2022〕24号沙河乡允景社区服务体系建设补助资金</t>
  </si>
  <si>
    <t>530925251100004099008</t>
  </si>
  <si>
    <t>流浪乞讨救助工作专项经费</t>
  </si>
  <si>
    <t>530925210000000001295</t>
  </si>
  <si>
    <t>民政工作专项经费</t>
  </si>
  <si>
    <t>530925210000000000824</t>
  </si>
  <si>
    <t>30205</t>
  </si>
  <si>
    <t>水费</t>
  </si>
  <si>
    <t>30206</t>
  </si>
  <si>
    <t>电费</t>
  </si>
  <si>
    <t>30207</t>
  </si>
  <si>
    <t>邮电费</t>
  </si>
  <si>
    <t>农村低保资金</t>
  </si>
  <si>
    <t>530925241100002551061</t>
  </si>
  <si>
    <t>农村公益性公墓以奖代补资金（忙糯乡）</t>
  </si>
  <si>
    <t>530925241100003133097</t>
  </si>
  <si>
    <t>农村困难群众一次性生活补助</t>
  </si>
  <si>
    <t>沙河乡邦协村生态安葬点建设补助</t>
  </si>
  <si>
    <t>530925241100003124960</t>
  </si>
  <si>
    <t>沙河乡千户社区居家养老服务中心</t>
  </si>
  <si>
    <t>530925241100003124848</t>
  </si>
  <si>
    <t>31001</t>
  </si>
  <si>
    <t>房屋建筑物购建</t>
  </si>
  <si>
    <t>社工站提质改造补助资金</t>
  </si>
  <si>
    <t>530925241100002288928</t>
  </si>
  <si>
    <t>社会组织党组织党建工作经费及党组织书记工作津贴经费</t>
  </si>
  <si>
    <t>530925241100002345504</t>
  </si>
  <si>
    <t>社区工作人员教育培训补助经费</t>
  </si>
  <si>
    <t>530925241100002986326</t>
  </si>
  <si>
    <t>30216</t>
  </si>
  <si>
    <t>培训费</t>
  </si>
  <si>
    <t>生态安葬奖励补助资金</t>
  </si>
  <si>
    <t>530925210000000001194</t>
  </si>
  <si>
    <t>30309</t>
  </si>
  <si>
    <t>奖励金</t>
  </si>
  <si>
    <t>双江农场管委会公益性公墓建设补助资金</t>
  </si>
  <si>
    <t>530925241100003362334</t>
  </si>
  <si>
    <t>双江县中心敬老院提质改造补助资金</t>
  </si>
  <si>
    <t>双江县殡仪馆提质改造补助</t>
  </si>
  <si>
    <t>特困人员寒衣补助资金</t>
  </si>
  <si>
    <t>530925251100003710315</t>
  </si>
  <si>
    <t>县城道路标识系统的制作安装补助资金</t>
  </si>
  <si>
    <t>530925210000000001934</t>
  </si>
  <si>
    <t>养老服务机构及老年人慰问经费</t>
  </si>
  <si>
    <t>530925241100002306665</t>
  </si>
  <si>
    <t>养老服务机构运营补贴资金</t>
  </si>
  <si>
    <t>养老机构工作经费</t>
  </si>
  <si>
    <t>530925251100003732795</t>
  </si>
  <si>
    <t>遗物焚烧炉建设补助资金</t>
  </si>
  <si>
    <t>530925221100000453081</t>
  </si>
  <si>
    <t>政府购买社会救助服务补助经费</t>
  </si>
  <si>
    <t>530925251100003719992</t>
  </si>
  <si>
    <t>勐库镇丙山村居家养老服务中心设施建设和设备配置补助</t>
  </si>
  <si>
    <t>530925241100003170033</t>
  </si>
  <si>
    <t>勐勐镇彝家村综合服务体系建设</t>
  </si>
  <si>
    <t>殡仪馆基础设施及设施设备购置</t>
  </si>
  <si>
    <t>31003</t>
  </si>
  <si>
    <t>专用设备购置</t>
  </si>
  <si>
    <t>殡仪馆维修</t>
  </si>
  <si>
    <t>殡仪馆尾气处理基础设施设备补助资金</t>
  </si>
  <si>
    <t>530925241100003362323</t>
  </si>
  <si>
    <t>殡仪馆运营补助经费</t>
  </si>
  <si>
    <t>530925231100001169444</t>
  </si>
  <si>
    <t>30218</t>
  </si>
  <si>
    <t>专用材料费</t>
  </si>
  <si>
    <t>30225</t>
  </si>
  <si>
    <t>专用燃料费</t>
  </si>
  <si>
    <t>殡仪馆殡葬设备尾气检测专项经费</t>
  </si>
  <si>
    <t>530925231100001169584</t>
  </si>
  <si>
    <t>预算05-2表</t>
  </si>
  <si>
    <t>单位名称、项目名称</t>
  </si>
  <si>
    <t>项目年度绩效目标</t>
  </si>
  <si>
    <t>一级指标</t>
  </si>
  <si>
    <t>二级指标</t>
  </si>
  <si>
    <t>三级指标</t>
  </si>
  <si>
    <t>指标性质</t>
  </si>
  <si>
    <t>指标值</t>
  </si>
  <si>
    <t>度量单位</t>
  </si>
  <si>
    <t>指标属性</t>
  </si>
  <si>
    <t>指标内容</t>
  </si>
  <si>
    <t>通过完成地名志信息编辑入册500册，加强地方地名管理和标准使用及地名普及工作。</t>
  </si>
  <si>
    <t>产出指标</t>
  </si>
  <si>
    <t>数量指标</t>
  </si>
  <si>
    <t>完成地名志书籍编辑出版册数</t>
  </si>
  <si>
    <t>=</t>
  </si>
  <si>
    <t>500</t>
  </si>
  <si>
    <t>册</t>
  </si>
  <si>
    <t>定量指标</t>
  </si>
  <si>
    <t>反映编辑完成地名志书册数</t>
  </si>
  <si>
    <t>质量指标</t>
  </si>
  <si>
    <t>地名志书籍验收达标率</t>
  </si>
  <si>
    <t>100</t>
  </si>
  <si>
    <t>%</t>
  </si>
  <si>
    <t>反映地名志书籍验收达标情况</t>
  </si>
  <si>
    <t>时效指标</t>
  </si>
  <si>
    <t>地名志书籍编辑出版完成时限</t>
  </si>
  <si>
    <t>年</t>
  </si>
  <si>
    <t>反映地名志书籍编辑完成时限</t>
  </si>
  <si>
    <t>成本指标</t>
  </si>
  <si>
    <t>经济成本指标</t>
  </si>
  <si>
    <t>&lt;=</t>
  </si>
  <si>
    <t>10</t>
  </si>
  <si>
    <t>万元</t>
  </si>
  <si>
    <t>反映地名志书籍编辑出版成本</t>
  </si>
  <si>
    <t>效益指标</t>
  </si>
  <si>
    <t>社会效益</t>
  </si>
  <si>
    <t>地名知晓率</t>
  </si>
  <si>
    <t>&gt;=</t>
  </si>
  <si>
    <t>90</t>
  </si>
  <si>
    <t>反映地名知晓情况</t>
  </si>
  <si>
    <t>满意度指标</t>
  </si>
  <si>
    <t>服务对象满意度</t>
  </si>
  <si>
    <t>社会公众满意度</t>
  </si>
  <si>
    <t>95</t>
  </si>
  <si>
    <t>反映社会公众满意度</t>
  </si>
  <si>
    <t>通过检测、监测殡仪馆3台设备尾气排放达标情况，有效保护生态环境。</t>
  </si>
  <si>
    <t>检测、监测设备数量</t>
  </si>
  <si>
    <t>台/套</t>
  </si>
  <si>
    <t>反映检测、检测设备数量</t>
  </si>
  <si>
    <t>检测、监测设备排放达标率</t>
  </si>
  <si>
    <t>反映检测、检测达到的标准</t>
  </si>
  <si>
    <t>设备检测、监测完成时限</t>
  </si>
  <si>
    <t>反映检测、检测完成的时限</t>
  </si>
  <si>
    <t>生态效益</t>
  </si>
  <si>
    <t>生态环境质量改善状况</t>
  </si>
  <si>
    <t>反映生态环境的改善状况</t>
  </si>
  <si>
    <t>受益群众满意度</t>
  </si>
  <si>
    <t>反映受益群众的满意度</t>
  </si>
  <si>
    <t>通过项目实施，保证殡仪馆的正常运行，确保殡仪馆遗体拉运、遗体火化、骨灰运送、尸袋和骨灰盒的供应等相关的殡葬各项工作正常开展，更新丧葬观念，保护土地资源，维护生态环境。</t>
  </si>
  <si>
    <t>殡仪馆年火化人数</t>
  </si>
  <si>
    <t>280</t>
  </si>
  <si>
    <t>人</t>
  </si>
  <si>
    <t>反映殡仪馆年火化量</t>
  </si>
  <si>
    <t>殡仪馆火化和运尸减免人次</t>
  </si>
  <si>
    <t>80</t>
  </si>
  <si>
    <t>人次</t>
  </si>
  <si>
    <t>反映殡仪馆火化和运尸减免人次</t>
  </si>
  <si>
    <t>6.2</t>
  </si>
  <si>
    <t>反映殡仪馆车辆运转成本费用</t>
  </si>
  <si>
    <t>经济效益</t>
  </si>
  <si>
    <t>殡仪馆火化和运尸减免费用</t>
  </si>
  <si>
    <t>66000</t>
  </si>
  <si>
    <t>元</t>
  </si>
  <si>
    <t>反映殡仪馆火化和运尸减免费用</t>
  </si>
  <si>
    <t>年火化率</t>
  </si>
  <si>
    <t>42</t>
  </si>
  <si>
    <t>反映年火化率</t>
  </si>
  <si>
    <t>丧属满意度</t>
  </si>
  <si>
    <t>反映丧属满意度</t>
  </si>
  <si>
    <t>通过提质改造社工站1所，不断提高服务能力和水平，通过进行社会工作服务设施、设备和基础设施升级，确保其能够提供高质量的服务，包括改善办公设备、提供必要的资源和工具，提供培训和持续教育机会，以提高社会工作者的专业能力和技能，确保他们能够有效地为社区提供服务。 同时加强宣传活动，提高社会工作的重要性，吸引更多社会工作者参与，并鼓励社区居民主动寻求支持。</t>
  </si>
  <si>
    <t>提质改造乡镇社工站数量</t>
  </si>
  <si>
    <t>1.00</t>
  </si>
  <si>
    <t>所</t>
  </si>
  <si>
    <t>反映提质改造社工站数量</t>
  </si>
  <si>
    <t>项目竣工验收合格率</t>
  </si>
  <si>
    <t>反映提质改造项目竣工验收合格情况</t>
  </si>
  <si>
    <t>目标完成及时性</t>
  </si>
  <si>
    <t>反映提质改造目标完成情况</t>
  </si>
  <si>
    <t>综合使用率</t>
  </si>
  <si>
    <t>反映提质改造项目综合使用情况</t>
  </si>
  <si>
    <t>服务对象满意度指标</t>
  </si>
  <si>
    <t>反映服务对象的满意度</t>
  </si>
  <si>
    <t>通过对公办养老机构质量提升和消防安全改造，加快推进预算那个老服务体系建设。</t>
  </si>
  <si>
    <t>公办养老机构质量提升和消防安全改造数量</t>
  </si>
  <si>
    <t>个</t>
  </si>
  <si>
    <t>反映公办养老机构质量提升和消防安全改造数量</t>
  </si>
  <si>
    <t>项目验收合格率</t>
  </si>
  <si>
    <t>反映项目验收合格率</t>
  </si>
  <si>
    <t>改造目标完成率</t>
  </si>
  <si>
    <t>反映改造目标完成率</t>
  </si>
  <si>
    <t>养老机构质量提升情况</t>
  </si>
  <si>
    <t>有所提升</t>
  </si>
  <si>
    <t>定性指标</t>
  </si>
  <si>
    <t>反映养老机构质量提升情况</t>
  </si>
  <si>
    <t>可持续影响</t>
  </si>
  <si>
    <t>项目持续发挥作用期限</t>
  </si>
  <si>
    <t>反映项目持续发挥作用期限</t>
  </si>
  <si>
    <t>受益对象满意度</t>
  </si>
  <si>
    <t>反映受益对象满意度</t>
  </si>
  <si>
    <t>1.持续加强养老服务基础设施建设，通过资助新建、利用闲置资源改建2个居家养老服务设施，逐年补齐养老服务基础设施短板。
2.持续加强养老机构服务质量提升，重点对资金紧缺的部分养老机构进行体制改造。
3.做好殡仪馆基础设施修缮。</t>
  </si>
  <si>
    <t>新建或改建居家养老服务中心</t>
  </si>
  <si>
    <t>反映新建或改建居家养老服务中心</t>
  </si>
  <si>
    <t>修缮殡仪馆数量</t>
  </si>
  <si>
    <t>反映修缮殡仪馆数量</t>
  </si>
  <si>
    <t>反映项目验收合格情况</t>
  </si>
  <si>
    <t>养老机构服务能力</t>
  </si>
  <si>
    <t>反映养老机构服务能力增强情况</t>
  </si>
  <si>
    <t>反映受益对象的满意度情况</t>
  </si>
  <si>
    <t>85</t>
  </si>
  <si>
    <t>反映丧属满意度情况</t>
  </si>
  <si>
    <t>1.通过建设3个乡镇农村公益性公墓，力争实现公益性骨灰安放或遗体安葬设施覆盖全部乡镇，火化率和入公墓安葬率达到或接近100%，节地声讨安葬比例达到12%以上。
2.通过对1个敬老院项目提质改造，持续加强养老服务质量建设专项行动，对养老机构的基础设施建设和设备设施进行提质改造。</t>
  </si>
  <si>
    <t>公益性公墓建设数量</t>
  </si>
  <si>
    <t>反映公益性公墓建设数量</t>
  </si>
  <si>
    <t>提质改造敬老院数量</t>
  </si>
  <si>
    <t>反映提质改造敬老院数量</t>
  </si>
  <si>
    <t>反映项目验收合格</t>
  </si>
  <si>
    <t>项目开工及时率</t>
  </si>
  <si>
    <t>反映项目开工及时率</t>
  </si>
  <si>
    <t>设施设备综合使用率</t>
  </si>
  <si>
    <t>反映设施设备综合使用率</t>
  </si>
  <si>
    <t>节地生态率</t>
  </si>
  <si>
    <t>12</t>
  </si>
  <si>
    <t>反映节地生态率</t>
  </si>
  <si>
    <t>通过对6所养老机构运转补助工作经费，保障养老机构正常运转，确保养老机构运行平稳，通过围绕“以老人服务需求为中心，营造温馨快乐、和谐家园”的办院宗旨，为老年人提供养老服务、医疗康复、医养结合、日间照料、休闲娱乐、精神慰藉、托管护理、养老护理等服务，使养老机构老年人老有所养、老有所依，提升养老机构服务水平。</t>
  </si>
  <si>
    <t>补助养老机构数量</t>
  </si>
  <si>
    <t>反映补助的养老机构数量</t>
  </si>
  <si>
    <t>养老机构入住老人数量</t>
  </si>
  <si>
    <t>116</t>
  </si>
  <si>
    <t>反映养老机构入住的老人数量</t>
  </si>
  <si>
    <t>项目资金补助及时率</t>
  </si>
  <si>
    <t>70</t>
  </si>
  <si>
    <t>反映项目资金补助的及时性</t>
  </si>
  <si>
    <t>有效提升老年人生活水平</t>
  </si>
  <si>
    <t>有效提升</t>
  </si>
  <si>
    <t>反映增进老年人健康，促进社会和谐，提升老年人生活质量情况</t>
  </si>
  <si>
    <t>养老机构运行情况</t>
  </si>
  <si>
    <t>运行平稳</t>
  </si>
  <si>
    <t>反映养老机构运行情况</t>
  </si>
  <si>
    <t>养老机构入住老年人满意度</t>
  </si>
  <si>
    <t>反映养老机构入住老年人的满意度</t>
  </si>
  <si>
    <t>2024年开展城乡低保政策培训不低于100人次；对城乡低保对象开展入户核查，核查数量在500人次以上，提高城乡低保政策知晓率,引导公众关注、参与、理解、支持最低生活保障工作,营造良好的社会救助氛围，提高救助对象的满意度。</t>
  </si>
  <si>
    <t>政策业务培训人数</t>
  </si>
  <si>
    <t>反映开展低保、特困人员救助政策业务培训人次</t>
  </si>
  <si>
    <t>城乡低保核查数量</t>
  </si>
  <si>
    <t>反映城乡低保核查数量</t>
  </si>
  <si>
    <t>政策业务培训人员出勤率</t>
  </si>
  <si>
    <t>反映政策业务培训人员出勤情况</t>
  </si>
  <si>
    <t>开展政策业务培训及时率</t>
  </si>
  <si>
    <t>反映开展政策业务培训及时情况</t>
  </si>
  <si>
    <t>进行城乡低保核查的及时率</t>
  </si>
  <si>
    <t>反映进行城乡低保核查的及时情况</t>
  </si>
  <si>
    <t>政策知晓率</t>
  </si>
  <si>
    <t>群众对各项救助政策的知晓率</t>
  </si>
  <si>
    <t>困难群众生活水平提升情况</t>
  </si>
  <si>
    <t>是否提升</t>
  </si>
  <si>
    <t>元/人</t>
  </si>
  <si>
    <t>反映困难群众生活水平提升情况</t>
  </si>
  <si>
    <t>受益对象的满意度</t>
  </si>
  <si>
    <t>反映受救助对象的满意度情况</t>
  </si>
  <si>
    <t>1、养老机构一次性建设补助、老年幸福食堂建设、经济困难老年人居家适老化改造项目。在城市社区全面启动建设新时代“老年幸福食堂”，为老年人居家养老提供营养均衡的膳食服务，完成200户经济困难老年人家庭适老化改造。
2、乡镇（街道）层面养老服务中心建设项目。通过支持建设乡镇（街道）层面具备全日托育、日间照料、上门服务、供需对接、资源统筹等功能的区域养老服务中心，为居家社区老年人提供失能护理、短期托养、心理慰藉等服务。
3、社区日间照料中心（含居家养老服务中心、农村互助站）建设改造项目。通过支持社区老年人提供日常生活照料、助餐助行、精神慰藉等服务功能，并承接街道委托的居家巡探访、失能老年人帮扶、家庭照护培训等服务。</t>
  </si>
  <si>
    <t>新建改建农村居家养老服务中心项目</t>
  </si>
  <si>
    <t>反映新建改建农村居家养老服务中心项目数量</t>
  </si>
  <si>
    <t>社区综合服务设施补助数量</t>
  </si>
  <si>
    <t>反映社区综合服务设施补助数量</t>
  </si>
  <si>
    <t>项目开工率</t>
  </si>
  <si>
    <t>反映项目开工率</t>
  </si>
  <si>
    <t>养老服务基础设施条件</t>
  </si>
  <si>
    <t>不断完善</t>
  </si>
  <si>
    <t>反映养老服务基础设施条件完善情况</t>
  </si>
  <si>
    <t>项目综合使用率</t>
  </si>
  <si>
    <t>反映项目综合使用率</t>
  </si>
  <si>
    <t>反映受益老年人对农村养老服务设施服务的满意度</t>
  </si>
  <si>
    <t>持续完善居家社区机构相协调、医养康养相结合的养老服务体系。完成养老服务体系建设2022年的目标任务，补助新建、提质改造一批养老服务设施。完成1个社区服务设施建设，完善城乡服务体系建设。</t>
  </si>
  <si>
    <t>补助居家养老服务中心的数量</t>
  </si>
  <si>
    <t>反映补助居家养老服务中心的数量</t>
  </si>
  <si>
    <t>补助城乡社区数量</t>
  </si>
  <si>
    <t>反映补助城乡社区数量</t>
  </si>
  <si>
    <t>反映项目开工及时性</t>
  </si>
  <si>
    <t>反映设施设备综合使用</t>
  </si>
  <si>
    <t>反映受益对象满意度情况</t>
  </si>
  <si>
    <t>通过为驻昆、驻临老年人、老体协提供开展老年活动、老年人年度运动会、老年团体演出活动等经费，保障老年人合法权益，实现老有所乐。</t>
  </si>
  <si>
    <t>老年人开展活动次数</t>
  </si>
  <si>
    <t>次</t>
  </si>
  <si>
    <t>反映老年人开展活动次数</t>
  </si>
  <si>
    <t>资金拨付率</t>
  </si>
  <si>
    <t>反映老年活动经费拨付率</t>
  </si>
  <si>
    <t>资金拨付及时率</t>
  </si>
  <si>
    <t>反映资金拨付时效性</t>
  </si>
  <si>
    <t>18</t>
  </si>
  <si>
    <t>反映经济成本控制情况</t>
  </si>
  <si>
    <t>老年人生活质量</t>
  </si>
  <si>
    <t>逐步提升</t>
  </si>
  <si>
    <t>反映老年人生活质量提升情况</t>
  </si>
  <si>
    <t>老年人幸福指数</t>
  </si>
  <si>
    <t>反映老年人幸福指数提升情况</t>
  </si>
  <si>
    <t>受益老年人满意度</t>
  </si>
  <si>
    <t>反映受益老年人满意度情况</t>
  </si>
  <si>
    <t>提升城乡社区公共服务供给水平、发展壮大城乡社区公益性服务、推进城乡社区建设、改善城乡社区人居环境等。</t>
  </si>
  <si>
    <t>建设项目数</t>
  </si>
  <si>
    <t>反应建设的社区个数</t>
  </si>
  <si>
    <t>项目建设达标情况</t>
  </si>
  <si>
    <t>优</t>
  </si>
  <si>
    <t>反映项目建设达标情况</t>
  </si>
  <si>
    <t>计划开工率</t>
  </si>
  <si>
    <t>反映项目计划开工率</t>
  </si>
  <si>
    <t>城乡社区居民受益率</t>
  </si>
  <si>
    <t>反映城乡社区居民受益情况</t>
  </si>
  <si>
    <t>城乡社区居民满意度</t>
  </si>
  <si>
    <t>反映城乡社区居民满意度</t>
  </si>
  <si>
    <t>通过下乡调研民政工作业务10次以上，组织开展民政工作会议1次，开展困难家庭入户排查30次以上，养老机构消防安全摸底排查10次以上，订制民政政策宣传资料15000份以上，保障单位职工工作业务的正常开展，提高民政政策知晓率，确保民政各项工作目标按期完成，保证本单位正常履职。</t>
  </si>
  <si>
    <t>经费保障人数</t>
  </si>
  <si>
    <t>34</t>
  </si>
  <si>
    <t>反映工作经费保障部门正常运转的在职人数情况。人数主要指办公、会议、培训、差旅、水费、电费等公用经费中服务保障的人数。</t>
  </si>
  <si>
    <t>召开民政工作会议次数</t>
  </si>
  <si>
    <t>反映本单位召开会议的次数</t>
  </si>
  <si>
    <t>下乡调研次数</t>
  </si>
  <si>
    <t>反映一年内开展调研工作的次数</t>
  </si>
  <si>
    <t>困难家庭入户排查的次数</t>
  </si>
  <si>
    <t>20</t>
  </si>
  <si>
    <t>反映困难家庭入户排查的次数</t>
  </si>
  <si>
    <t>养老机构消防安全摸底排查次数</t>
  </si>
  <si>
    <t>8</t>
  </si>
  <si>
    <t>反映养老机构消防安全摸底排查次数</t>
  </si>
  <si>
    <t>民政政策宣传次数</t>
  </si>
  <si>
    <t>反映民政政策宣传的次数</t>
  </si>
  <si>
    <t>订制民政政策宣传资料份数</t>
  </si>
  <si>
    <t>15000</t>
  </si>
  <si>
    <t>份</t>
  </si>
  <si>
    <t>反映订制民政政策宣传资料份数</t>
  </si>
  <si>
    <t>民政各项工作目标完成率</t>
  </si>
  <si>
    <t>反映本单位各项工作目标完成情况</t>
  </si>
  <si>
    <t>困难家庭入户排查的及时率</t>
  </si>
  <si>
    <t>反映困难家庭入户排查的及时情况</t>
  </si>
  <si>
    <t>养老机构消防安全摸底排查的及时率</t>
  </si>
  <si>
    <t>反映养老机构消防安全摸底排查的及时情况</t>
  </si>
  <si>
    <t>部门运转</t>
  </si>
  <si>
    <t>正常运转</t>
  </si>
  <si>
    <t>项</t>
  </si>
  <si>
    <t>反映部门正常运转情况。</t>
  </si>
  <si>
    <t>反映群众对民政政策的知晓情况</t>
  </si>
  <si>
    <t>反映社会公众对部门履职情况的满意程度。</t>
  </si>
  <si>
    <t>单位人员满意度</t>
  </si>
  <si>
    <t>反映部门人员对工作经费保障的满意程度。</t>
  </si>
  <si>
    <t>通过对农村居民死亡进入殡仪馆火化并选择在本乡（镇）农村公益性骨灰公墓安葬的，免收殡仪馆火化费、运尸费，并给予死亡人员家属一次性安葬奖励2000元；对少数民族群众对死亡人员在固定区域自行火化安葬骨灰不留坟头或深埋遗体安葬不留坟头的节地型绿色安葬方式，对实行绿色安葬方式的死亡人员家属给予一次性安葬奖励3000元。进一步加快推进殡葬基础设施建设步伐，依法治理散埋乱葬现象，实现“无序安葬向有序安葬、散埋乱葬向集中安葬、传统安葬向生态安葬”转变，基本殡葬服务均等化，惠民殡葬政策得到有效落实，绿色节地生态安葬比例逐年提高，殡葬服务水平得到有效提升。</t>
  </si>
  <si>
    <t>申请生态安葬奖励资金人数</t>
  </si>
  <si>
    <t>反映符合对象申请生态安葬奖励的人数</t>
  </si>
  <si>
    <t>安葬奖励足额发放率</t>
  </si>
  <si>
    <t>反映奖励资金足额发放情况</t>
  </si>
  <si>
    <t>生态安葬奖励发放及时性</t>
  </si>
  <si>
    <t>半年发放1次</t>
  </si>
  <si>
    <t>反映生态安葬奖励发放及时性</t>
  </si>
  <si>
    <t>2000/3000</t>
  </si>
  <si>
    <t>反映对农村居民死亡进入殡仪馆火化并选择在本乡（镇）农村公益性骨灰公墓安葬的，免收殡仪馆火化基本费、运尸费，并给予一次性安葬奖励2000元；对少数民族实行绿色安葬方式的死亡人员家属给予一次性安葬奖励3000元。</t>
  </si>
  <si>
    <t>殡葬服务水平提升率</t>
  </si>
  <si>
    <t>反映殡葬服务水平提升状况</t>
  </si>
  <si>
    <t>绿色节地生态安葬比例</t>
  </si>
  <si>
    <t>反映绿色节地生态安葬情况</t>
  </si>
  <si>
    <t>反映受益对象的满意度</t>
  </si>
  <si>
    <t>通过救助生活无着的流浪乞讨人数30人次以上，进一步提升救助管理工作质量和服务水平，有效保障流浪乞讨人员权益。</t>
  </si>
  <si>
    <t>救助人次</t>
  </si>
  <si>
    <t>30</t>
  </si>
  <si>
    <t>反映流浪乞讨对象的救助人次</t>
  </si>
  <si>
    <t>救助政策宣传人次</t>
  </si>
  <si>
    <t>反映流浪乞讨人员救助政策宣传人次</t>
  </si>
  <si>
    <t>组织业务培训次数</t>
  </si>
  <si>
    <t>反映组织业务培训次数</t>
  </si>
  <si>
    <t>业务培训人员参训率</t>
  </si>
  <si>
    <t>反映业务培训参训情况</t>
  </si>
  <si>
    <t>救助政策宣传及时率</t>
  </si>
  <si>
    <t>反映救助政策宣传及时情况</t>
  </si>
  <si>
    <t>组织业务培训及时率</t>
  </si>
  <si>
    <t>反映反映组织培训及时情况</t>
  </si>
  <si>
    <t>反映项目成本控制情况</t>
  </si>
  <si>
    <t>提高救助站管理率（按年）</t>
  </si>
  <si>
    <t>反映流浪乞讨人员的救助率</t>
  </si>
  <si>
    <t>服务对象的满意度</t>
  </si>
  <si>
    <t>反映流浪乞讨人员的满意度情况</t>
  </si>
  <si>
    <t>支持乡镇社工站建设，支持乡镇社工站通过政府购买服务方式引进专业社会工作服务机构做深做实建设运营工作。</t>
  </si>
  <si>
    <t>建立乡镇（街道）社会工作服务站试点</t>
  </si>
  <si>
    <t>反映建立乡镇（街道）社会工作服务站试点个数</t>
  </si>
  <si>
    <t>乡（镇）社会工作服务站补助标准</t>
  </si>
  <si>
    <t>万元/个</t>
  </si>
  <si>
    <t>反映乡（镇）社会工作服务站补助标准</t>
  </si>
  <si>
    <t>项目完成及时率</t>
  </si>
  <si>
    <t>反映项目完成及时</t>
  </si>
  <si>
    <t>促进社会和谐稳定</t>
  </si>
  <si>
    <t>反映促进社会和谐稳定</t>
  </si>
  <si>
    <t>基层民政服务能力</t>
  </si>
  <si>
    <t>反映基层民政服务能力提升情况</t>
  </si>
  <si>
    <t>反映服务对象满意度情况</t>
  </si>
  <si>
    <t>推进县区精神障碍社区康复服务试点工作。</t>
  </si>
  <si>
    <t>开展精神障碍社区康复服务试点</t>
  </si>
  <si>
    <t>反映有1个乡镇(街道) 开展精神障碍社区康复服务试点</t>
  </si>
  <si>
    <t>精神障碍社区康复服务工作试点补助资金</t>
  </si>
  <si>
    <t>15</t>
  </si>
  <si>
    <t>反映精神障碍社区康复服务试点补助标准</t>
  </si>
  <si>
    <t>增进精神障碍患者健康，促进社会和谐</t>
  </si>
  <si>
    <t>反映增进精神障碍患者健康，促进社会和谐</t>
  </si>
  <si>
    <t>反映政策知晓率情况</t>
  </si>
  <si>
    <t>反映服务对象满意度</t>
  </si>
  <si>
    <t>通过完成殡仪馆遗物焚烧炉建设1台，确保遗物正常焚烧，确保遗物焚烧设备尾气排放达标，保护生态环境，践行“绿水青山就是金山银山”发展理念。</t>
  </si>
  <si>
    <t>遗物焚烧炉建设个数</t>
  </si>
  <si>
    <t>反映建设的遗物焚烧炉的个数</t>
  </si>
  <si>
    <t>遗物焚烧炉验收通过率</t>
  </si>
  <si>
    <t>指标得分=遗物焚烧炉验收通过率*指标分值</t>
  </si>
  <si>
    <t>遗物焚烧炉建设及时率</t>
  </si>
  <si>
    <t>反映遗物焚烧炉建设及时率</t>
  </si>
  <si>
    <t>130</t>
  </si>
  <si>
    <t>反映遗物焚烧炉建设成本</t>
  </si>
  <si>
    <t>遗物野外焚烧下降率</t>
  </si>
  <si>
    <t>反映遗物野外焚烧减少量</t>
  </si>
  <si>
    <t>遗物焚烧设备尾气排放达标情况</t>
  </si>
  <si>
    <t>符合国家环保要求</t>
  </si>
  <si>
    <t>反映遗物焚烧设备尾气排放达标情况</t>
  </si>
  <si>
    <t>丧葬家属的满意度</t>
  </si>
  <si>
    <t>反映丧葬家属的满意度</t>
  </si>
  <si>
    <t>节日期间通过开展百岁老人及养老机构慰问活动，大力弘扬“尊老、敬老、爱老、养老”的传统美德，有效提升老年人生活质量，让老年人感受到政府的关爱。</t>
  </si>
  <si>
    <t>慰问百岁人人数</t>
  </si>
  <si>
    <t>反映节日期间慰问百岁老人人数</t>
  </si>
  <si>
    <t>慰问养老机构数量</t>
  </si>
  <si>
    <t>反映节日期间慰问养老机构数量</t>
  </si>
  <si>
    <t>慰问覆盖率</t>
  </si>
  <si>
    <t>反映慰问覆盖的百岁老人和养老机构的覆盖率</t>
  </si>
  <si>
    <t>有效提升老人年生活质量</t>
  </si>
  <si>
    <t>反映老人年生活质量有效提升情况</t>
  </si>
  <si>
    <t>慰问对象的满意度</t>
  </si>
  <si>
    <t>反映慰问对象的满意度</t>
  </si>
  <si>
    <t>通过彩票市场调控，支持基层彩票销售网点发展，促进市场均衡发展，优化彩票品种游戏结构，有效规范彩票市场秩序。</t>
  </si>
  <si>
    <t>彩票销售额</t>
  </si>
  <si>
    <t>上年销售额80%</t>
  </si>
  <si>
    <t>反映彩票销售额</t>
  </si>
  <si>
    <t>投注终端数量</t>
  </si>
  <si>
    <t>上年数量的95%</t>
  </si>
  <si>
    <t>反映投注终端数量</t>
  </si>
  <si>
    <t>彩票销售网点数量</t>
  </si>
  <si>
    <t>反映彩票销售网点数量</t>
  </si>
  <si>
    <t>延时开奖等彩票销售安全事故发生率</t>
  </si>
  <si>
    <t>0.1</t>
  </si>
  <si>
    <t>反映延时开奖等彩票销售安全事故发生率</t>
  </si>
  <si>
    <t>开设、调整、停止彩票游戏前向社会发布公告及时率</t>
  </si>
  <si>
    <t>反映开设、调整、停止彩票游戏前向社会发布公告及时率</t>
  </si>
  <si>
    <t>彩票公益金筹集量</t>
  </si>
  <si>
    <t>上年筹集量的85%</t>
  </si>
  <si>
    <t>反映彩票公益金筹集量</t>
  </si>
  <si>
    <t>1.殡葬服务体系建设：更换污染超标，设备老化、不符合国家环保标准的设施设备；新建和改造一批农村公益性和骨灰堂，实施节地生态安葬，节约土地，保护环境。逐步扩大特困群众补助范围，实现惠民殡葬。2.城乡社区服务体系建设：城乡社区现代化试点单位补助。</t>
  </si>
  <si>
    <t>城乡社区现代化试点</t>
  </si>
  <si>
    <t>反映城乡社区现代化试点个数</t>
  </si>
  <si>
    <t>未成年保护机构机构建设数量</t>
  </si>
  <si>
    <t>反映未成年保护机构机构建设数量</t>
  </si>
  <si>
    <t>反映项目竣工验收合格情况</t>
  </si>
  <si>
    <t>反映项目综合使用情况</t>
  </si>
  <si>
    <t>儿童福利机构转型发展运行稳定性</t>
  </si>
  <si>
    <t>反映儿童福利机构转型发展运行稳定性</t>
  </si>
  <si>
    <t>反映读物对象满意度情况</t>
  </si>
  <si>
    <t>通过政策宣传20余次，宣传人数覆盖800人，发放宣传资料不少于1000份，不断改革创新，实现老年教育稳中求进、提质增效，不断优化老年宣传工作结构，减少老年人养老诈骗，提高老年人政策法规知晓率。</t>
  </si>
  <si>
    <t>开展宣传活动次数</t>
  </si>
  <si>
    <t>反映开展宣传活动次数</t>
  </si>
  <si>
    <t>发放宣传材料份数</t>
  </si>
  <si>
    <t>1000</t>
  </si>
  <si>
    <t>反映发放宣传资料份数</t>
  </si>
  <si>
    <t>宣传材料发放及时率</t>
  </si>
  <si>
    <t>反映宣传材料发放及时性</t>
  </si>
  <si>
    <t>反映宣传材料成本控制情况</t>
  </si>
  <si>
    <t>政策法规知晓率</t>
  </si>
  <si>
    <t>反映老年人政策法规的知晓情况</t>
  </si>
  <si>
    <t>宣传活动参与人次</t>
  </si>
  <si>
    <t>800</t>
  </si>
  <si>
    <t>反映宣传活动参与人次情况</t>
  </si>
  <si>
    <t>老年人满意度</t>
  </si>
  <si>
    <t>反映老年人对宣传活动的满意度</t>
  </si>
  <si>
    <t>通过安装完成县城需安装的导视牌柱25棵，导向牌137片，提升美丽县城建设，方便道路标识。</t>
  </si>
  <si>
    <t>导视牌柱</t>
  </si>
  <si>
    <t>25</t>
  </si>
  <si>
    <t>座</t>
  </si>
  <si>
    <t>反映制作安装导视牌柱的棵树</t>
  </si>
  <si>
    <t>导向牌</t>
  </si>
  <si>
    <t>137</t>
  </si>
  <si>
    <t>张</t>
  </si>
  <si>
    <t>反映制作安装导向牌片数</t>
  </si>
  <si>
    <t>标识牌制作安装达标率</t>
  </si>
  <si>
    <t>反映导视牌柱、导向牌的制作安装达标情况</t>
  </si>
  <si>
    <t>制作安装时间</t>
  </si>
  <si>
    <t>反映导视牌柱、导向牌的制作安装时限</t>
  </si>
  <si>
    <t>县城道路识别率</t>
  </si>
  <si>
    <t>反映群众对道路识别情况</t>
  </si>
  <si>
    <t>县城内群众满意</t>
  </si>
  <si>
    <t>反映县城内群众的满意度</t>
  </si>
  <si>
    <t>通过办理结（离）婚登记人次1000人次以上，开展政策宣传1000人次以上，组织相关培训1次，提升政策知晓率和婚姻登记率，提高婚姻登记的满意度。</t>
  </si>
  <si>
    <t>办理结（离）婚登记人次</t>
  </si>
  <si>
    <t>反映办理结（离）婚登记人次</t>
  </si>
  <si>
    <t>政策宣传人次</t>
  </si>
  <si>
    <t>反映婚姻登记政策宣传人次</t>
  </si>
  <si>
    <t>组织培训</t>
  </si>
  <si>
    <t>反映组织婚姻登记政策、业务培训次数</t>
  </si>
  <si>
    <t>培训人员出勤率</t>
  </si>
  <si>
    <t>反映组织婚姻登记政策、业务培训人员出勤情况</t>
  </si>
  <si>
    <t>政策宣传及时性</t>
  </si>
  <si>
    <t>反映政策宣传及时情况</t>
  </si>
  <si>
    <t>组织培训及时性</t>
  </si>
  <si>
    <t>反映组织培训及时性</t>
  </si>
  <si>
    <t>婚姻登办理记率（按年）</t>
  </si>
  <si>
    <t>反映婚姻登记情况</t>
  </si>
  <si>
    <t>通过建成乡镇（街道）社工站示范点，继续支持社区志愿服务试点建设工作。</t>
  </si>
  <si>
    <t>补助社工站点数量</t>
  </si>
  <si>
    <t>临沧市财政局  临沧市民政局关于下达2022年第一批省级福利彩票公益金的通知（临财社发[2022]135号）</t>
  </si>
  <si>
    <t>乡镇社工站工作人员转化专业社会工作人才率</t>
  </si>
  <si>
    <t>反映乡镇社工站工作人员转化专业社会工作人才率</t>
  </si>
  <si>
    <t>通过采购不低于1500套特困人员的寒衣，及时将寒衣发放到特困人员手中，发放人次不低于1500人次，切实保障好特困人员防寒保暖，改善特困人员的生活条件，确保每位特困人员温暖过冬，让困难群众感受到党和国家的温暖。</t>
  </si>
  <si>
    <t>特困寒衣采购数量</t>
  </si>
  <si>
    <t>1500</t>
  </si>
  <si>
    <t>个/套</t>
  </si>
  <si>
    <t>反映特困寒衣采购数量</t>
  </si>
  <si>
    <t>特困人员寒衣发放人次</t>
  </si>
  <si>
    <t>750</t>
  </si>
  <si>
    <t>反应特困人员寒衣发放人次</t>
  </si>
  <si>
    <t>特困人员寒衣验收合格率</t>
  </si>
  <si>
    <t>反映特困人员寒衣验收合格情况</t>
  </si>
  <si>
    <t>特困寒衣发放及时率</t>
  </si>
  <si>
    <t>反映特困寒衣发放及时性</t>
  </si>
  <si>
    <t>反映补助政策的宣传效果情况。
政策知晓率=调查中补助政策知晓人数/调查总人数*100%</t>
  </si>
  <si>
    <t>特困人员生活改善状况</t>
  </si>
  <si>
    <t>有所改善</t>
  </si>
  <si>
    <t>反映补助促进受助对象生活状况改善的情况。</t>
  </si>
  <si>
    <t>特困人员满意度</t>
  </si>
  <si>
    <t>反映获补助受益对象的满意程度。</t>
  </si>
  <si>
    <t>按照要求，通过政府购买配备社会救助服务人员95名，其中协理员84名，经办员11名，承担社会救助服务相关工作，加强基层社会救助经办服务能力，做到事有人管、责有人负，求助有门、受理及时，确保困难群众对社会救助服务满意。</t>
  </si>
  <si>
    <t>乡镇社会救助助理员配置率</t>
  </si>
  <si>
    <t>反映乡镇社会救助助理员配置情况</t>
  </si>
  <si>
    <t>购买救助服务专项资金发放达标率</t>
  </si>
  <si>
    <t>反映购买救助服务专项资金发放达标情况</t>
  </si>
  <si>
    <t>低保数据校验通过率</t>
  </si>
  <si>
    <t>92</t>
  </si>
  <si>
    <t>反映低保数据校验通过情况</t>
  </si>
  <si>
    <t>资金发放及时率</t>
  </si>
  <si>
    <t>反映资金发放及时性</t>
  </si>
  <si>
    <t>反映政策知晓情况</t>
  </si>
  <si>
    <t>通过补助一个城乡社区服务体系建设项目，增强城乡社区服务功能，提高城乡居民生活水平，促进城乡发展一体化，维护城乡基层和谐稳定</t>
  </si>
  <si>
    <t>社区综合服务体系建设个数</t>
  </si>
  <si>
    <t>反映社区综合服务体系建设个数</t>
  </si>
  <si>
    <t>社区居民受益率</t>
  </si>
  <si>
    <t>反映社区居民受益情况</t>
  </si>
  <si>
    <t>切实加强社会党组织建设，全面完成国有企业“党建入章”，健全党组织议事决策机制，建立“双向进入、交叉任职”领导体制，推动党建工作与生产经营深度融合，引领企业做强做优做大，引导社会组织在乡村治理和乡村振兴中贡献力量</t>
  </si>
  <si>
    <t>保障党支部个数</t>
  </si>
  <si>
    <t>反映经费保障党支部个数情况。</t>
  </si>
  <si>
    <t>党支部书记津贴保障人数</t>
  </si>
  <si>
    <t>反映党支部书记津贴保障人数</t>
  </si>
  <si>
    <t>保障党员人数</t>
  </si>
  <si>
    <t>51</t>
  </si>
  <si>
    <t>反映保障党员人数情况</t>
  </si>
  <si>
    <t>经费拨付及时率</t>
  </si>
  <si>
    <t>反映年内完成经费拨付率</t>
  </si>
  <si>
    <t>社会组织党建工作质量</t>
  </si>
  <si>
    <t>反映社会组织党建工作质量提升情况</t>
  </si>
  <si>
    <t>引导社会组织在乡村治理和乡村振兴中贡献力量</t>
  </si>
  <si>
    <t>反映引导社会组织在乡村治理和乡村振兴中贡献力量</t>
  </si>
  <si>
    <t>社会党组织群众满意度</t>
  </si>
  <si>
    <t>反映社会党组织群众满意度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</si>
  <si>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</si>
  <si>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</si>
  <si>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</si>
  <si>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</si>
  <si>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</si>
  <si>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</si>
  <si>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</si>
  <si>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</si>
  <si>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</si>
  <si>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</si>
  <si>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</si>
  <si>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</si>
  <si>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</si>
  <si>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</si>
  <si>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A4打印机</t>
  </si>
  <si>
    <t>A4黑白打印机</t>
  </si>
  <si>
    <t>台</t>
  </si>
  <si>
    <t>A3、A4复印纸</t>
  </si>
  <si>
    <t>复印纸</t>
  </si>
  <si>
    <t>箱</t>
  </si>
  <si>
    <t>国产台式计算机</t>
  </si>
  <si>
    <t>台式计算机</t>
  </si>
  <si>
    <t>LED显示屏</t>
  </si>
  <si>
    <t>套</t>
  </si>
  <si>
    <t>票据打印机</t>
  </si>
  <si>
    <t>办公桌</t>
  </si>
  <si>
    <t>流浪乞讨救助专用车燃油费</t>
  </si>
  <si>
    <t>车辆加油、添加燃料服务</t>
  </si>
  <si>
    <t>辆</t>
  </si>
  <si>
    <t>流浪乞讨救助专用车维修和保养费</t>
  </si>
  <si>
    <t>车辆维修和保养服务</t>
  </si>
  <si>
    <t>流浪乞讨救助专用车保险费</t>
  </si>
  <si>
    <t>机动车保险服务</t>
  </si>
  <si>
    <t>公务用车燃油费</t>
  </si>
  <si>
    <t>升</t>
  </si>
  <si>
    <t>公务用车修理维修、保养费</t>
  </si>
  <si>
    <t>公务用车保险费</t>
  </si>
  <si>
    <t>殡葬车辆燃油费</t>
  </si>
  <si>
    <t>殡葬车辆维修费</t>
  </si>
  <si>
    <t>殡葬车辆保险费</t>
  </si>
  <si>
    <t>中心敬老院车辆燃油费</t>
  </si>
  <si>
    <t>中心敬老院车辆维修费</t>
  </si>
  <si>
    <t>A4复印纸</t>
  </si>
  <si>
    <t>中心敬老院车辆保险费</t>
  </si>
  <si>
    <t>预算08表</t>
  </si>
  <si>
    <t>政府购买服务项目</t>
  </si>
  <si>
    <t>政府购买服务目录</t>
  </si>
  <si>
    <t>政府购买社会救助服务</t>
  </si>
  <si>
    <t>A0403 社会救助服务</t>
  </si>
  <si>
    <t>预算09-1表</t>
  </si>
  <si>
    <t>单位名称（项目）</t>
  </si>
  <si>
    <t>地区</t>
  </si>
  <si>
    <t>政府性基金</t>
  </si>
  <si>
    <t>-</t>
  </si>
  <si>
    <t>说明：本单位本年度无县对下转移支付预算支出，故此表为空表。</t>
  </si>
  <si>
    <t>预算09-2表</t>
  </si>
  <si>
    <t>预算10表</t>
  </si>
  <si>
    <t>资产类别</t>
  </si>
  <si>
    <t>资产分类代码.名称</t>
  </si>
  <si>
    <t>资产名称</t>
  </si>
  <si>
    <t>计量单位</t>
  </si>
  <si>
    <t>财政部门批复数（元）</t>
  </si>
  <si>
    <t>单价</t>
  </si>
  <si>
    <t>金额</t>
  </si>
  <si>
    <t>设备</t>
  </si>
  <si>
    <t>A02021003 A4黑白打印机</t>
  </si>
  <si>
    <t>A02010105 台式计算机</t>
  </si>
  <si>
    <t>A02021103 LED显示屏</t>
  </si>
  <si>
    <t>A02021006 票据打印机</t>
  </si>
  <si>
    <t>家具</t>
  </si>
  <si>
    <t>A05010201 办公桌</t>
  </si>
  <si>
    <t>预算11表</t>
  </si>
  <si>
    <t>上级补助</t>
  </si>
  <si>
    <t>说明：本单位本年度无中央和省、市转移支付补助项目支出预算，故此表为空表。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</si>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</sst>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0" fillId="0" borderId="0" xfId="0" applyFont="1" applyAlignment="1">
      <alignment horizontal="lef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3" fontId="5" fillId="0" borderId="8" xfId="0" applyNumberFormat="1" applyFont="1" applyBorder="1" applyAlignment="1" applyProtection="1">
      <alignment horizontal="center" vertical="center"/>
    </xf>
    <xf numFmtId="176" fontId="7" fillId="0" borderId="7" xfId="0" applyNumberFormat="1" applyFont="1" applyBorder="1" applyAlignment="1">
      <alignment horizontal="center"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180" fontId="7" fillId="0" borderId="7" xfId="56" applyNumberFormat="1" applyFont="1" applyBorder="1" applyAlignment="1" applyProtection="1">
      <alignment horizontal="center" vertical="center"/>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9"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8" xfId="0" applyFont="1" applyBorder="1" applyAlignment="1" applyProtection="1">
      <alignment horizontal="center" vertical="center" wrapText="1"/>
    </xf>
    <xf numFmtId="0" fontId="6" fillId="0" borderId="8"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8" xfId="0" applyFont="1" applyBorder="1" applyAlignment="1">
      <alignment horizontal="left" vertical="center" wrapText="1"/>
      <protection locked="0"/>
    </xf>
    <xf numFmtId="0" fontId="5" fillId="0" borderId="6" xfId="0" applyFont="1" applyBorder="1" applyAlignment="1" applyProtection="1">
      <alignment horizontal="left" vertical="center" wrapText="1" indent="1"/>
    </xf>
    <xf numFmtId="0" fontId="5" fillId="0" borderId="6" xfId="0" applyFont="1" applyBorder="1" applyAlignment="1" applyProtection="1">
      <alignment horizontal="left" vertical="center" wrapText="1" indent="2"/>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8" xfId="0" applyFont="1" applyBorder="1" applyAlignment="1" applyProtection="1">
      <alignment horizontal="center" vertical="center"/>
    </xf>
    <xf numFmtId="0" fontId="6" fillId="0" borderId="8" xfId="0" applyFont="1" applyBorder="1" applyAlignment="1">
      <alignment horizontal="center" vertical="center"/>
      <protection locked="0"/>
    </xf>
    <xf numFmtId="0" fontId="5" fillId="0" borderId="8" xfId="0" applyFont="1" applyBorder="1" applyAlignment="1" applyProtection="1">
      <alignment horizontal="right" vertical="center"/>
    </xf>
    <xf numFmtId="3" fontId="5" fillId="0" borderId="8"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0" xfId="0" applyNumberFormat="1" applyFont="1" applyBorder="1" applyAlignment="1">
      <alignment horizontal="center" vertical="center" wrapText="1"/>
      <protection locked="0"/>
    </xf>
    <xf numFmtId="0" fontId="6" fillId="0" borderId="10"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8" xfId="0" applyNumberFormat="1" applyFont="1" applyBorder="1" applyAlignment="1">
      <alignment horizontal="center" vertical="center" wrapText="1"/>
      <protection locked="0"/>
    </xf>
    <xf numFmtId="49" fontId="6" fillId="0" borderId="8"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8" xfId="0" applyFont="1" applyBorder="1" applyAlignment="1">
      <alignment horizontal="left" vertical="center" wrapText="1" indent="1"/>
      <protection locked="0"/>
    </xf>
    <xf numFmtId="0" fontId="5" fillId="0" borderId="8"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8"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0"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8" xfId="0" applyFont="1" applyBorder="1" applyAlignment="1" applyProtection="1">
      <alignment vertical="center" wrapText="1"/>
    </xf>
    <xf numFmtId="0" fontId="5" fillId="0" borderId="8"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8"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8"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F15" sqref="F1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12"/>
      <c r="C2" s="212"/>
      <c r="D2" s="212"/>
    </row>
    <row r="3" ht="18.75" customHeight="1" spans="1:4">
      <c r="A3" s="42" t="str">
        <f>"单位名称："&amp;"双江拉祜族佤族布朗族傣族自治县民政局"</f>
        <v>单位名称：双江拉祜族佤族布朗族傣族自治县民政局</v>
      </c>
      <c r="B3" s="213"/>
      <c r="C3" s="213"/>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9" t="s">
        <v>6</v>
      </c>
      <c r="B7" s="23">
        <v>25887040.01</v>
      </c>
      <c r="C7" s="139" t="s">
        <v>7</v>
      </c>
      <c r="D7" s="23">
        <v>44500</v>
      </c>
    </row>
    <row r="8" ht="18.75" customHeight="1" spans="1:4">
      <c r="A8" s="139" t="s">
        <v>8</v>
      </c>
      <c r="B8" s="23">
        <v>2693695.65</v>
      </c>
      <c r="C8" s="139" t="s">
        <v>9</v>
      </c>
      <c r="D8" s="23"/>
    </row>
    <row r="9" ht="18.75" customHeight="1" spans="1:4">
      <c r="A9" s="139" t="s">
        <v>10</v>
      </c>
      <c r="B9" s="23"/>
      <c r="C9" s="139" t="s">
        <v>11</v>
      </c>
      <c r="D9" s="23"/>
    </row>
    <row r="10" ht="18.75" customHeight="1" spans="1:4">
      <c r="A10" s="139" t="s">
        <v>12</v>
      </c>
      <c r="B10" s="23"/>
      <c r="C10" s="139" t="s">
        <v>13</v>
      </c>
      <c r="D10" s="23"/>
    </row>
    <row r="11" ht="18.75" customHeight="1" spans="1:4">
      <c r="A11" s="214" t="s">
        <v>14</v>
      </c>
      <c r="B11" s="23"/>
      <c r="C11" s="170" t="s">
        <v>15</v>
      </c>
      <c r="D11" s="23"/>
    </row>
    <row r="12" ht="18.75" customHeight="1" spans="1:4">
      <c r="A12" s="173" t="s">
        <v>16</v>
      </c>
      <c r="B12" s="23"/>
      <c r="C12" s="172" t="s">
        <v>17</v>
      </c>
      <c r="D12" s="23"/>
    </row>
    <row r="13" ht="18.75" customHeight="1" spans="1:4">
      <c r="A13" s="173" t="s">
        <v>18</v>
      </c>
      <c r="B13" s="23"/>
      <c r="C13" s="172" t="s">
        <v>19</v>
      </c>
      <c r="D13" s="23"/>
    </row>
    <row r="14" ht="18.75" customHeight="1" spans="1:4">
      <c r="A14" s="173" t="s">
        <v>20</v>
      </c>
      <c r="B14" s="23"/>
      <c r="C14" s="172" t="s">
        <v>21</v>
      </c>
      <c r="D14" s="23">
        <v>27504970.84</v>
      </c>
    </row>
    <row r="15" ht="18.75" customHeight="1" spans="1:4">
      <c r="A15" s="173" t="s">
        <v>22</v>
      </c>
      <c r="B15" s="23"/>
      <c r="C15" s="172" t="s">
        <v>23</v>
      </c>
      <c r="D15" s="23">
        <v>193155.25</v>
      </c>
    </row>
    <row r="16" ht="18.75" customHeight="1" spans="1:4">
      <c r="A16" s="173" t="s">
        <v>24</v>
      </c>
      <c r="B16" s="23"/>
      <c r="C16" s="173" t="s">
        <v>25</v>
      </c>
      <c r="D16" s="23"/>
    </row>
    <row r="17" ht="18.75" customHeight="1" spans="1:4">
      <c r="A17" s="173" t="s">
        <v>26</v>
      </c>
      <c r="B17" s="23"/>
      <c r="C17" s="173" t="s">
        <v>27</v>
      </c>
      <c r="D17" s="23"/>
    </row>
    <row r="18" ht="18.75" customHeight="1" spans="1:4">
      <c r="A18" s="174" t="s">
        <v>26</v>
      </c>
      <c r="B18" s="23"/>
      <c r="C18" s="172" t="s">
        <v>28</v>
      </c>
      <c r="D18" s="23"/>
    </row>
    <row r="19" ht="18.75" customHeight="1" spans="1:4">
      <c r="A19" s="174" t="s">
        <v>26</v>
      </c>
      <c r="B19" s="23"/>
      <c r="C19" s="172" t="s">
        <v>29</v>
      </c>
      <c r="D19" s="23"/>
    </row>
    <row r="20" ht="18.75" customHeight="1" spans="1:4">
      <c r="A20" s="174" t="s">
        <v>26</v>
      </c>
      <c r="B20" s="23"/>
      <c r="C20" s="172" t="s">
        <v>30</v>
      </c>
      <c r="D20" s="23"/>
    </row>
    <row r="21" ht="18.75" customHeight="1" spans="1:4">
      <c r="A21" s="174" t="s">
        <v>26</v>
      </c>
      <c r="B21" s="23"/>
      <c r="C21" s="172" t="s">
        <v>31</v>
      </c>
      <c r="D21" s="23"/>
    </row>
    <row r="22" ht="18.75" customHeight="1" spans="1:4">
      <c r="A22" s="174" t="s">
        <v>26</v>
      </c>
      <c r="B22" s="23"/>
      <c r="C22" s="172" t="s">
        <v>32</v>
      </c>
      <c r="D22" s="23"/>
    </row>
    <row r="23" ht="18.75" customHeight="1" spans="1:4">
      <c r="A23" s="174" t="s">
        <v>26</v>
      </c>
      <c r="B23" s="23"/>
      <c r="C23" s="172" t="s">
        <v>33</v>
      </c>
      <c r="D23" s="23"/>
    </row>
    <row r="24" ht="18.75" customHeight="1" spans="1:4">
      <c r="A24" s="174" t="s">
        <v>26</v>
      </c>
      <c r="B24" s="23"/>
      <c r="C24" s="172" t="s">
        <v>34</v>
      </c>
      <c r="D24" s="23"/>
    </row>
    <row r="25" ht="18.75" customHeight="1" spans="1:4">
      <c r="A25" s="174" t="s">
        <v>26</v>
      </c>
      <c r="B25" s="23"/>
      <c r="C25" s="172" t="s">
        <v>35</v>
      </c>
      <c r="D25" s="23">
        <v>303350.52</v>
      </c>
    </row>
    <row r="26" ht="18.75" customHeight="1" spans="1:4">
      <c r="A26" s="174" t="s">
        <v>26</v>
      </c>
      <c r="B26" s="23"/>
      <c r="C26" s="172" t="s">
        <v>36</v>
      </c>
      <c r="D26" s="23"/>
    </row>
    <row r="27" ht="18.75" customHeight="1" spans="1:4">
      <c r="A27" s="174" t="s">
        <v>26</v>
      </c>
      <c r="B27" s="23"/>
      <c r="C27" s="172" t="s">
        <v>37</v>
      </c>
      <c r="D27" s="23"/>
    </row>
    <row r="28" ht="18.75" customHeight="1" spans="1:4">
      <c r="A28" s="174" t="s">
        <v>26</v>
      </c>
      <c r="B28" s="23"/>
      <c r="C28" s="172" t="s">
        <v>38</v>
      </c>
      <c r="D28" s="23"/>
    </row>
    <row r="29" ht="18.75" customHeight="1" spans="1:4">
      <c r="A29" s="174" t="s">
        <v>26</v>
      </c>
      <c r="B29" s="23"/>
      <c r="C29" s="172" t="s">
        <v>39</v>
      </c>
      <c r="D29" s="23"/>
    </row>
    <row r="30" ht="18.75" customHeight="1" spans="1:4">
      <c r="A30" s="175" t="s">
        <v>26</v>
      </c>
      <c r="B30" s="23"/>
      <c r="C30" s="173" t="s">
        <v>40</v>
      </c>
      <c r="D30" s="23">
        <v>7333695.65</v>
      </c>
    </row>
    <row r="31" ht="18.75" customHeight="1" spans="1:4">
      <c r="A31" s="175" t="s">
        <v>26</v>
      </c>
      <c r="B31" s="23"/>
      <c r="C31" s="173" t="s">
        <v>41</v>
      </c>
      <c r="D31" s="23"/>
    </row>
    <row r="32" ht="18.75" customHeight="1" spans="1:4">
      <c r="A32" s="175" t="s">
        <v>26</v>
      </c>
      <c r="B32" s="23"/>
      <c r="C32" s="173" t="s">
        <v>42</v>
      </c>
      <c r="D32" s="23"/>
    </row>
    <row r="33" ht="18.75" customHeight="1" spans="1:4">
      <c r="A33" s="215"/>
      <c r="B33" s="176"/>
      <c r="C33" s="173" t="s">
        <v>43</v>
      </c>
      <c r="D33" s="23"/>
    </row>
    <row r="34" ht="18.75" customHeight="1" spans="1:4">
      <c r="A34" s="215" t="s">
        <v>44</v>
      </c>
      <c r="B34" s="176">
        <f>SUM(B7:B11)</f>
        <v>28580735.66</v>
      </c>
      <c r="C34" s="216" t="s">
        <v>45</v>
      </c>
      <c r="D34" s="176">
        <v>35379672.26</v>
      </c>
    </row>
    <row r="35" ht="18.75" customHeight="1" spans="1:4">
      <c r="A35" s="217" t="s">
        <v>46</v>
      </c>
      <c r="B35" s="23">
        <v>6798936.6</v>
      </c>
      <c r="C35" s="139" t="s">
        <v>47</v>
      </c>
      <c r="D35" s="23"/>
    </row>
    <row r="36" ht="18.75" customHeight="1" spans="1:4">
      <c r="A36" s="217" t="s">
        <v>48</v>
      </c>
      <c r="B36" s="23">
        <v>6798936.6</v>
      </c>
      <c r="C36" s="139" t="s">
        <v>48</v>
      </c>
      <c r="D36" s="23"/>
    </row>
    <row r="37" ht="18.75" customHeight="1" spans="1:4">
      <c r="A37" s="217" t="s">
        <v>49</v>
      </c>
      <c r="B37" s="23">
        <f>B35-B36</f>
        <v>0</v>
      </c>
      <c r="C37" s="139" t="s">
        <v>50</v>
      </c>
      <c r="D37" s="23"/>
    </row>
    <row r="38" ht="18.75" customHeight="1" spans="1:4">
      <c r="A38" s="218" t="s">
        <v>51</v>
      </c>
      <c r="B38" s="176">
        <f t="shared" ref="B38:D38" si="0">B34+B35</f>
        <v>35379672.26</v>
      </c>
      <c r="C38" s="216" t="s">
        <v>52</v>
      </c>
      <c r="D38" s="176">
        <f t="shared" si="0"/>
        <v>35379672.26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5"/>
  <sheetViews>
    <sheetView showZeros="0" topLeftCell="A3" workbookViewId="0">
      <selection activeCell="A1" sqref="A1"/>
    </sheetView>
  </sheetViews>
  <sheetFormatPr defaultColWidth="9.14285714285714" defaultRowHeight="14.25" customHeight="1" outlineLevelCol="5"/>
  <cols>
    <col min="1" max="1" width="36.5714285714286" customWidth="1"/>
    <col min="2" max="2" width="16.847619047619" customWidth="1"/>
    <col min="3" max="3" width="32.1428571428571" customWidth="1"/>
    <col min="4" max="6" width="28.5714285714286" customWidth="1"/>
  </cols>
  <sheetData>
    <row r="1" ht="15" customHeight="1" spans="1:6">
      <c r="A1" s="104">
        <v>1</v>
      </c>
      <c r="B1" s="105">
        <v>0</v>
      </c>
      <c r="C1" s="104">
        <v>1</v>
      </c>
      <c r="D1" s="106"/>
      <c r="E1" s="106"/>
      <c r="F1" s="40" t="s">
        <v>944</v>
      </c>
    </row>
    <row r="2" ht="32.25" customHeight="1" spans="1:6">
      <c r="A2" s="107" t="str">
        <f>"2025"&amp;"年部门政府性基金预算支出预算表"</f>
        <v>2025年部门政府性基金预算支出预算表</v>
      </c>
      <c r="B2" s="108" t="s">
        <v>945</v>
      </c>
      <c r="C2" s="109"/>
      <c r="D2" s="110"/>
      <c r="E2" s="110"/>
      <c r="F2" s="110"/>
    </row>
    <row r="3" ht="18.75" customHeight="1" spans="1:6">
      <c r="A3" s="7" t="str">
        <f>"单位名称："&amp;"双江拉祜族佤族布朗族傣族自治县民政局"</f>
        <v>单位名称：双江拉祜族佤族布朗族傣族自治县民政局</v>
      </c>
      <c r="B3" s="7" t="s">
        <v>946</v>
      </c>
      <c r="C3" s="104"/>
      <c r="D3" s="106"/>
      <c r="E3" s="106"/>
      <c r="F3" s="40" t="s">
        <v>1</v>
      </c>
    </row>
    <row r="4" ht="18.75" customHeight="1" spans="1:6">
      <c r="A4" s="111" t="s">
        <v>243</v>
      </c>
      <c r="B4" s="112" t="s">
        <v>74</v>
      </c>
      <c r="C4" s="113" t="s">
        <v>75</v>
      </c>
      <c r="D4" s="13" t="s">
        <v>947</v>
      </c>
      <c r="E4" s="13"/>
      <c r="F4" s="14"/>
    </row>
    <row r="5" ht="18.75" customHeight="1" spans="1:6">
      <c r="A5" s="114"/>
      <c r="B5" s="115"/>
      <c r="C5" s="101"/>
      <c r="D5" s="100" t="s">
        <v>56</v>
      </c>
      <c r="E5" s="100" t="s">
        <v>76</v>
      </c>
      <c r="F5" s="100" t="s">
        <v>77</v>
      </c>
    </row>
    <row r="6" ht="18.75" customHeight="1" spans="1:6">
      <c r="A6" s="114">
        <v>1</v>
      </c>
      <c r="B6" s="116" t="s">
        <v>224</v>
      </c>
      <c r="C6" s="101">
        <v>3</v>
      </c>
      <c r="D6" s="100">
        <v>4</v>
      </c>
      <c r="E6" s="100">
        <v>5</v>
      </c>
      <c r="F6" s="100">
        <v>6</v>
      </c>
    </row>
    <row r="7" ht="18.75" customHeight="1" spans="1:6">
      <c r="A7" s="117" t="s">
        <v>71</v>
      </c>
      <c r="B7" s="86"/>
      <c r="C7" s="86"/>
      <c r="D7" s="23">
        <v>7333695.65</v>
      </c>
      <c r="E7" s="23"/>
      <c r="F7" s="23">
        <v>7333695.65</v>
      </c>
    </row>
    <row r="8" ht="18.75" customHeight="1" spans="1:6">
      <c r="A8" s="118" t="s">
        <v>71</v>
      </c>
      <c r="B8" s="86"/>
      <c r="C8" s="86"/>
      <c r="D8" s="23">
        <v>7333695.65</v>
      </c>
      <c r="E8" s="23"/>
      <c r="F8" s="23">
        <v>7333695.65</v>
      </c>
    </row>
    <row r="9" ht="18.75" customHeight="1" spans="1:6">
      <c r="A9" s="25"/>
      <c r="B9" s="86" t="s">
        <v>170</v>
      </c>
      <c r="C9" s="86" t="s">
        <v>84</v>
      </c>
      <c r="D9" s="23">
        <v>7333695.65</v>
      </c>
      <c r="E9" s="23"/>
      <c r="F9" s="23">
        <v>7333695.65</v>
      </c>
    </row>
    <row r="10" ht="18.75" customHeight="1" spans="1:6">
      <c r="A10" s="25"/>
      <c r="B10" s="119" t="s">
        <v>171</v>
      </c>
      <c r="C10" s="119" t="s">
        <v>172</v>
      </c>
      <c r="D10" s="23">
        <v>12501</v>
      </c>
      <c r="E10" s="23"/>
      <c r="F10" s="23">
        <v>12501</v>
      </c>
    </row>
    <row r="11" ht="18.75" customHeight="1" spans="1:6">
      <c r="A11" s="25"/>
      <c r="B11" s="120" t="s">
        <v>173</v>
      </c>
      <c r="C11" s="120" t="s">
        <v>174</v>
      </c>
      <c r="D11" s="23">
        <v>12501</v>
      </c>
      <c r="E11" s="23"/>
      <c r="F11" s="23">
        <v>12501</v>
      </c>
    </row>
    <row r="12" ht="18.75" customHeight="1" spans="1:6">
      <c r="A12" s="25"/>
      <c r="B12" s="119" t="s">
        <v>175</v>
      </c>
      <c r="C12" s="119" t="s">
        <v>176</v>
      </c>
      <c r="D12" s="23">
        <v>7321194.65</v>
      </c>
      <c r="E12" s="23"/>
      <c r="F12" s="23">
        <v>7321194.65</v>
      </c>
    </row>
    <row r="13" ht="18.75" customHeight="1" spans="1:6">
      <c r="A13" s="25"/>
      <c r="B13" s="120" t="s">
        <v>177</v>
      </c>
      <c r="C13" s="120" t="s">
        <v>178</v>
      </c>
      <c r="D13" s="23">
        <v>7115200</v>
      </c>
      <c r="E13" s="23"/>
      <c r="F13" s="23">
        <v>7115200</v>
      </c>
    </row>
    <row r="14" ht="27" customHeight="1" spans="1:6">
      <c r="A14" s="25"/>
      <c r="B14" s="120" t="s">
        <v>179</v>
      </c>
      <c r="C14" s="120" t="s">
        <v>180</v>
      </c>
      <c r="D14" s="23">
        <v>205994.65</v>
      </c>
      <c r="E14" s="23"/>
      <c r="F14" s="23">
        <v>205994.65</v>
      </c>
    </row>
    <row r="15" ht="18.75" customHeight="1" spans="1:6">
      <c r="A15" s="121" t="s">
        <v>181</v>
      </c>
      <c r="B15" s="122" t="s">
        <v>181</v>
      </c>
      <c r="C15" s="123" t="s">
        <v>181</v>
      </c>
      <c r="D15" s="23">
        <v>7333695.65</v>
      </c>
      <c r="E15" s="23"/>
      <c r="F15" s="23">
        <v>7333695.65</v>
      </c>
    </row>
  </sheetData>
  <mergeCells count="7">
    <mergeCell ref="A2:F2"/>
    <mergeCell ref="A3:C3"/>
    <mergeCell ref="D4:F4"/>
    <mergeCell ref="A15:C15"/>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3"/>
  <sheetViews>
    <sheetView showZeros="0" workbookViewId="0">
      <selection activeCell="C21" sqref="C2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948</v>
      </c>
    </row>
    <row r="2" ht="35.25" customHeight="1" spans="1:17">
      <c r="A2" s="62" t="str">
        <f>"2025"&amp;"年部门政府采购预算表"</f>
        <v>2025年部门政府采购预算表</v>
      </c>
      <c r="B2" s="6"/>
      <c r="C2" s="6"/>
      <c r="D2" s="6"/>
      <c r="E2" s="6"/>
      <c r="F2" s="6"/>
      <c r="G2" s="6"/>
      <c r="H2" s="6"/>
      <c r="I2" s="6"/>
      <c r="J2" s="6"/>
      <c r="K2" s="54"/>
      <c r="L2" s="6"/>
      <c r="M2" s="6"/>
      <c r="N2" s="6"/>
      <c r="O2" s="54"/>
      <c r="P2" s="54"/>
      <c r="Q2" s="6"/>
    </row>
    <row r="3" ht="18.75" customHeight="1" spans="1:17">
      <c r="A3" s="42" t="str">
        <f>"单位名称："&amp;"双江拉祜族佤族布朗族傣族自治县民政局"</f>
        <v>单位名称：双江拉祜族佤族布朗族傣族自治县民政局</v>
      </c>
      <c r="B3" s="99"/>
      <c r="C3" s="99"/>
      <c r="D3" s="99"/>
      <c r="E3" s="99"/>
      <c r="F3" s="99"/>
      <c r="G3" s="99"/>
      <c r="H3" s="99"/>
      <c r="I3" s="99"/>
      <c r="J3" s="99"/>
      <c r="O3" s="67"/>
      <c r="P3" s="67"/>
      <c r="Q3" s="40" t="s">
        <v>230</v>
      </c>
    </row>
    <row r="4" ht="18.75" customHeight="1" spans="1:17">
      <c r="A4" s="11" t="s">
        <v>949</v>
      </c>
      <c r="B4" s="76" t="s">
        <v>950</v>
      </c>
      <c r="C4" s="76" t="s">
        <v>951</v>
      </c>
      <c r="D4" s="76" t="s">
        <v>952</v>
      </c>
      <c r="E4" s="76" t="s">
        <v>953</v>
      </c>
      <c r="F4" s="76" t="s">
        <v>954</v>
      </c>
      <c r="G4" s="45" t="s">
        <v>250</v>
      </c>
      <c r="H4" s="45"/>
      <c r="I4" s="45"/>
      <c r="J4" s="45"/>
      <c r="K4" s="78"/>
      <c r="L4" s="45"/>
      <c r="M4" s="45"/>
      <c r="N4" s="45"/>
      <c r="O4" s="68"/>
      <c r="P4" s="78"/>
      <c r="Q4" s="46"/>
    </row>
    <row r="5" ht="18.75" customHeight="1" spans="1:17">
      <c r="A5" s="16"/>
      <c r="B5" s="79"/>
      <c r="C5" s="79"/>
      <c r="D5" s="79"/>
      <c r="E5" s="79"/>
      <c r="F5" s="79"/>
      <c r="G5" s="79" t="s">
        <v>56</v>
      </c>
      <c r="H5" s="79" t="s">
        <v>59</v>
      </c>
      <c r="I5" s="79" t="s">
        <v>955</v>
      </c>
      <c r="J5" s="79" t="s">
        <v>956</v>
      </c>
      <c r="K5" s="80" t="s">
        <v>957</v>
      </c>
      <c r="L5" s="95" t="s">
        <v>79</v>
      </c>
      <c r="M5" s="95"/>
      <c r="N5" s="95"/>
      <c r="O5" s="96"/>
      <c r="P5" s="97"/>
      <c r="Q5" s="81"/>
    </row>
    <row r="6" ht="30" customHeight="1" spans="1:17">
      <c r="A6" s="18"/>
      <c r="B6" s="81"/>
      <c r="C6" s="81"/>
      <c r="D6" s="81"/>
      <c r="E6" s="81"/>
      <c r="F6" s="81"/>
      <c r="G6" s="81"/>
      <c r="H6" s="81" t="s">
        <v>58</v>
      </c>
      <c r="I6" s="81"/>
      <c r="J6" s="81"/>
      <c r="K6" s="82"/>
      <c r="L6" s="81" t="s">
        <v>58</v>
      </c>
      <c r="M6" s="81" t="s">
        <v>65</v>
      </c>
      <c r="N6" s="81" t="s">
        <v>258</v>
      </c>
      <c r="O6" s="98" t="s">
        <v>67</v>
      </c>
      <c r="P6" s="82" t="s">
        <v>68</v>
      </c>
      <c r="Q6" s="81" t="s">
        <v>69</v>
      </c>
    </row>
    <row r="7" ht="18.75" customHeight="1" spans="1:17">
      <c r="A7" s="33">
        <v>1</v>
      </c>
      <c r="B7" s="100">
        <v>2</v>
      </c>
      <c r="C7" s="100">
        <v>3</v>
      </c>
      <c r="D7" s="100">
        <v>4</v>
      </c>
      <c r="E7" s="100">
        <v>5</v>
      </c>
      <c r="F7" s="100">
        <v>6</v>
      </c>
      <c r="G7" s="101">
        <v>7</v>
      </c>
      <c r="H7" s="101">
        <v>8</v>
      </c>
      <c r="I7" s="101">
        <v>9</v>
      </c>
      <c r="J7" s="101">
        <v>10</v>
      </c>
      <c r="K7" s="101">
        <v>11</v>
      </c>
      <c r="L7" s="101">
        <v>12</v>
      </c>
      <c r="M7" s="101">
        <v>13</v>
      </c>
      <c r="N7" s="101">
        <v>14</v>
      </c>
      <c r="O7" s="101">
        <v>15</v>
      </c>
      <c r="P7" s="101">
        <v>16</v>
      </c>
      <c r="Q7" s="101">
        <v>17</v>
      </c>
    </row>
    <row r="8" ht="18.75" customHeight="1" spans="1:17">
      <c r="A8" s="84" t="s">
        <v>71</v>
      </c>
      <c r="B8" s="85"/>
      <c r="C8" s="85"/>
      <c r="D8" s="85"/>
      <c r="E8" s="102"/>
      <c r="F8" s="23">
        <v>91790</v>
      </c>
      <c r="G8" s="23">
        <v>203190</v>
      </c>
      <c r="H8" s="23">
        <v>203190</v>
      </c>
      <c r="I8" s="23"/>
      <c r="J8" s="23"/>
      <c r="K8" s="23"/>
      <c r="L8" s="23"/>
      <c r="M8" s="23"/>
      <c r="N8" s="23"/>
      <c r="O8" s="23"/>
      <c r="P8" s="23"/>
      <c r="Q8" s="23"/>
    </row>
    <row r="9" ht="18.75" customHeight="1" spans="1:17">
      <c r="A9" s="87" t="s">
        <v>71</v>
      </c>
      <c r="B9" s="85"/>
      <c r="C9" s="85"/>
      <c r="D9" s="85"/>
      <c r="E9" s="103"/>
      <c r="F9" s="23">
        <v>91790</v>
      </c>
      <c r="G9" s="23">
        <v>203190</v>
      </c>
      <c r="H9" s="23">
        <v>203190</v>
      </c>
      <c r="I9" s="23"/>
      <c r="J9" s="23"/>
      <c r="K9" s="23"/>
      <c r="L9" s="23"/>
      <c r="M9" s="23"/>
      <c r="N9" s="23"/>
      <c r="O9" s="23"/>
      <c r="P9" s="23"/>
      <c r="Q9" s="23"/>
    </row>
    <row r="10" ht="18.75" customHeight="1" spans="1:17">
      <c r="A10" s="222" t="s">
        <v>411</v>
      </c>
      <c r="B10" s="85" t="s">
        <v>958</v>
      </c>
      <c r="C10" s="85" t="s">
        <v>959</v>
      </c>
      <c r="D10" s="85" t="s">
        <v>960</v>
      </c>
      <c r="E10" s="103">
        <v>1</v>
      </c>
      <c r="F10" s="23">
        <v>1500</v>
      </c>
      <c r="G10" s="23">
        <v>1500</v>
      </c>
      <c r="H10" s="23">
        <v>1500</v>
      </c>
      <c r="I10" s="23"/>
      <c r="J10" s="23"/>
      <c r="K10" s="23"/>
      <c r="L10" s="23"/>
      <c r="M10" s="23"/>
      <c r="N10" s="23"/>
      <c r="O10" s="23"/>
      <c r="P10" s="23"/>
      <c r="Q10" s="23"/>
    </row>
    <row r="11" ht="18.75" customHeight="1" spans="1:17">
      <c r="A11" s="222" t="s">
        <v>411</v>
      </c>
      <c r="B11" s="85" t="s">
        <v>961</v>
      </c>
      <c r="C11" s="85" t="s">
        <v>962</v>
      </c>
      <c r="D11" s="85" t="s">
        <v>963</v>
      </c>
      <c r="E11" s="103">
        <v>80</v>
      </c>
      <c r="F11" s="23">
        <v>14400</v>
      </c>
      <c r="G11" s="23">
        <v>14400</v>
      </c>
      <c r="H11" s="23">
        <v>14400</v>
      </c>
      <c r="I11" s="23"/>
      <c r="J11" s="23"/>
      <c r="K11" s="23"/>
      <c r="L11" s="23"/>
      <c r="M11" s="23"/>
      <c r="N11" s="23"/>
      <c r="O11" s="23"/>
      <c r="P11" s="23"/>
      <c r="Q11" s="23"/>
    </row>
    <row r="12" ht="18.75" customHeight="1" spans="1:17">
      <c r="A12" s="222" t="s">
        <v>411</v>
      </c>
      <c r="B12" s="85" t="s">
        <v>964</v>
      </c>
      <c r="C12" s="85" t="s">
        <v>965</v>
      </c>
      <c r="D12" s="85" t="s">
        <v>960</v>
      </c>
      <c r="E12" s="103">
        <v>2</v>
      </c>
      <c r="F12" s="23">
        <v>17000</v>
      </c>
      <c r="G12" s="23">
        <v>17000</v>
      </c>
      <c r="H12" s="23">
        <v>17000</v>
      </c>
      <c r="I12" s="23"/>
      <c r="J12" s="23"/>
      <c r="K12" s="23"/>
      <c r="L12" s="23"/>
      <c r="M12" s="23"/>
      <c r="N12" s="23"/>
      <c r="O12" s="23"/>
      <c r="P12" s="23"/>
      <c r="Q12" s="23"/>
    </row>
    <row r="13" ht="18.75" customHeight="1" spans="1:17">
      <c r="A13" s="222" t="s">
        <v>353</v>
      </c>
      <c r="B13" s="85" t="s">
        <v>966</v>
      </c>
      <c r="C13" s="85" t="s">
        <v>966</v>
      </c>
      <c r="D13" s="85" t="s">
        <v>967</v>
      </c>
      <c r="E13" s="103">
        <v>1</v>
      </c>
      <c r="F13" s="23">
        <v>28400</v>
      </c>
      <c r="G13" s="23">
        <v>28400</v>
      </c>
      <c r="H13" s="23">
        <v>28400</v>
      </c>
      <c r="I13" s="23"/>
      <c r="J13" s="23"/>
      <c r="K13" s="23"/>
      <c r="L13" s="23"/>
      <c r="M13" s="23"/>
      <c r="N13" s="23"/>
      <c r="O13" s="23"/>
      <c r="P13" s="23"/>
      <c r="Q13" s="23"/>
    </row>
    <row r="14" ht="18.75" customHeight="1" spans="1:17">
      <c r="A14" s="222" t="s">
        <v>353</v>
      </c>
      <c r="B14" s="85" t="s">
        <v>964</v>
      </c>
      <c r="C14" s="85" t="s">
        <v>965</v>
      </c>
      <c r="D14" s="85" t="s">
        <v>960</v>
      </c>
      <c r="E14" s="103">
        <v>1</v>
      </c>
      <c r="F14" s="23">
        <v>8500</v>
      </c>
      <c r="G14" s="23">
        <v>8500</v>
      </c>
      <c r="H14" s="23">
        <v>8500</v>
      </c>
      <c r="I14" s="23"/>
      <c r="J14" s="23"/>
      <c r="K14" s="23"/>
      <c r="L14" s="23"/>
      <c r="M14" s="23"/>
      <c r="N14" s="23"/>
      <c r="O14" s="23"/>
      <c r="P14" s="23"/>
      <c r="Q14" s="23"/>
    </row>
    <row r="15" ht="18.75" customHeight="1" spans="1:17">
      <c r="A15" s="222" t="s">
        <v>353</v>
      </c>
      <c r="B15" s="85" t="s">
        <v>964</v>
      </c>
      <c r="C15" s="85" t="s">
        <v>965</v>
      </c>
      <c r="D15" s="85" t="s">
        <v>960</v>
      </c>
      <c r="E15" s="103">
        <v>1</v>
      </c>
      <c r="F15" s="23">
        <v>8000</v>
      </c>
      <c r="G15" s="23">
        <v>8000</v>
      </c>
      <c r="H15" s="23">
        <v>8000</v>
      </c>
      <c r="I15" s="23"/>
      <c r="J15" s="23"/>
      <c r="K15" s="23"/>
      <c r="L15" s="23"/>
      <c r="M15" s="23"/>
      <c r="N15" s="23"/>
      <c r="O15" s="23"/>
      <c r="P15" s="23"/>
      <c r="Q15" s="23"/>
    </row>
    <row r="16" ht="18.75" customHeight="1" spans="1:17">
      <c r="A16" s="222" t="s">
        <v>369</v>
      </c>
      <c r="B16" s="85" t="s">
        <v>968</v>
      </c>
      <c r="C16" s="85" t="s">
        <v>968</v>
      </c>
      <c r="D16" s="85" t="s">
        <v>960</v>
      </c>
      <c r="E16" s="103">
        <v>1</v>
      </c>
      <c r="F16" s="23">
        <v>4000</v>
      </c>
      <c r="G16" s="23">
        <v>4000</v>
      </c>
      <c r="H16" s="23">
        <v>4000</v>
      </c>
      <c r="I16" s="23"/>
      <c r="J16" s="23"/>
      <c r="K16" s="23"/>
      <c r="L16" s="23"/>
      <c r="M16" s="23"/>
      <c r="N16" s="23"/>
      <c r="O16" s="23"/>
      <c r="P16" s="23"/>
      <c r="Q16" s="23"/>
    </row>
    <row r="17" ht="18.75" customHeight="1" spans="1:17">
      <c r="A17" s="222" t="s">
        <v>409</v>
      </c>
      <c r="B17" s="85" t="s">
        <v>959</v>
      </c>
      <c r="C17" s="85" t="s">
        <v>959</v>
      </c>
      <c r="D17" s="85" t="s">
        <v>960</v>
      </c>
      <c r="E17" s="103">
        <v>1</v>
      </c>
      <c r="F17" s="23">
        <v>1500</v>
      </c>
      <c r="G17" s="23">
        <v>1500</v>
      </c>
      <c r="H17" s="23">
        <v>1500</v>
      </c>
      <c r="I17" s="23"/>
      <c r="J17" s="23"/>
      <c r="K17" s="23"/>
      <c r="L17" s="23"/>
      <c r="M17" s="23"/>
      <c r="N17" s="23"/>
      <c r="O17" s="23"/>
      <c r="P17" s="23"/>
      <c r="Q17" s="23"/>
    </row>
    <row r="18" ht="18.75" customHeight="1" spans="1:17">
      <c r="A18" s="222" t="s">
        <v>409</v>
      </c>
      <c r="B18" s="85" t="s">
        <v>969</v>
      </c>
      <c r="C18" s="85" t="s">
        <v>969</v>
      </c>
      <c r="D18" s="85" t="s">
        <v>864</v>
      </c>
      <c r="E18" s="103">
        <v>1</v>
      </c>
      <c r="F18" s="23">
        <v>890</v>
      </c>
      <c r="G18" s="23">
        <v>890</v>
      </c>
      <c r="H18" s="23">
        <v>890</v>
      </c>
      <c r="I18" s="23"/>
      <c r="J18" s="23"/>
      <c r="K18" s="23"/>
      <c r="L18" s="23"/>
      <c r="M18" s="23"/>
      <c r="N18" s="23"/>
      <c r="O18" s="23"/>
      <c r="P18" s="23"/>
      <c r="Q18" s="23"/>
    </row>
    <row r="19" ht="18.75" customHeight="1" spans="1:17">
      <c r="A19" s="222" t="s">
        <v>409</v>
      </c>
      <c r="B19" s="85" t="s">
        <v>970</v>
      </c>
      <c r="C19" s="85" t="s">
        <v>971</v>
      </c>
      <c r="D19" s="85" t="s">
        <v>972</v>
      </c>
      <c r="E19" s="103">
        <v>1</v>
      </c>
      <c r="F19" s="23"/>
      <c r="G19" s="23">
        <v>17000</v>
      </c>
      <c r="H19" s="23">
        <v>17000</v>
      </c>
      <c r="I19" s="23"/>
      <c r="J19" s="23"/>
      <c r="K19" s="23"/>
      <c r="L19" s="23"/>
      <c r="M19" s="23"/>
      <c r="N19" s="23"/>
      <c r="O19" s="23"/>
      <c r="P19" s="23"/>
      <c r="Q19" s="23"/>
    </row>
    <row r="20" ht="18.75" customHeight="1" spans="1:17">
      <c r="A20" s="222" t="s">
        <v>409</v>
      </c>
      <c r="B20" s="85" t="s">
        <v>973</v>
      </c>
      <c r="C20" s="85" t="s">
        <v>974</v>
      </c>
      <c r="D20" s="85" t="s">
        <v>972</v>
      </c>
      <c r="E20" s="103">
        <v>1</v>
      </c>
      <c r="F20" s="23"/>
      <c r="G20" s="23">
        <v>1500</v>
      </c>
      <c r="H20" s="23">
        <v>1500</v>
      </c>
      <c r="I20" s="23"/>
      <c r="J20" s="23"/>
      <c r="K20" s="23"/>
      <c r="L20" s="23"/>
      <c r="M20" s="23"/>
      <c r="N20" s="23"/>
      <c r="O20" s="23"/>
      <c r="P20" s="23"/>
      <c r="Q20" s="23"/>
    </row>
    <row r="21" ht="18.75" customHeight="1" spans="1:17">
      <c r="A21" s="222" t="s">
        <v>409</v>
      </c>
      <c r="B21" s="85" t="s">
        <v>975</v>
      </c>
      <c r="C21" s="85" t="s">
        <v>976</v>
      </c>
      <c r="D21" s="85" t="s">
        <v>972</v>
      </c>
      <c r="E21" s="103">
        <v>1</v>
      </c>
      <c r="F21" s="23"/>
      <c r="G21" s="23">
        <v>3000</v>
      </c>
      <c r="H21" s="23">
        <v>3000</v>
      </c>
      <c r="I21" s="23"/>
      <c r="J21" s="23"/>
      <c r="K21" s="23"/>
      <c r="L21" s="23"/>
      <c r="M21" s="23"/>
      <c r="N21" s="23"/>
      <c r="O21" s="23"/>
      <c r="P21" s="23"/>
      <c r="Q21" s="23"/>
    </row>
    <row r="22" ht="18.75" customHeight="1" spans="1:17">
      <c r="A22" s="222" t="s">
        <v>312</v>
      </c>
      <c r="B22" s="85" t="s">
        <v>977</v>
      </c>
      <c r="C22" s="85" t="s">
        <v>971</v>
      </c>
      <c r="D22" s="85" t="s">
        <v>978</v>
      </c>
      <c r="E22" s="103">
        <v>1250</v>
      </c>
      <c r="F22" s="23"/>
      <c r="G22" s="23">
        <v>10000</v>
      </c>
      <c r="H22" s="23">
        <v>10000</v>
      </c>
      <c r="I22" s="23"/>
      <c r="J22" s="23"/>
      <c r="K22" s="23"/>
      <c r="L22" s="23"/>
      <c r="M22" s="23"/>
      <c r="N22" s="23"/>
      <c r="O22" s="23"/>
      <c r="P22" s="23"/>
      <c r="Q22" s="23"/>
    </row>
    <row r="23" ht="18.75" customHeight="1" spans="1:17">
      <c r="A23" s="222" t="s">
        <v>312</v>
      </c>
      <c r="B23" s="85" t="s">
        <v>979</v>
      </c>
      <c r="C23" s="85" t="s">
        <v>974</v>
      </c>
      <c r="D23" s="85" t="s">
        <v>972</v>
      </c>
      <c r="E23" s="103">
        <v>1</v>
      </c>
      <c r="F23" s="23"/>
      <c r="G23" s="23">
        <v>1100</v>
      </c>
      <c r="H23" s="23">
        <v>1100</v>
      </c>
      <c r="I23" s="23"/>
      <c r="J23" s="23"/>
      <c r="K23" s="23"/>
      <c r="L23" s="23"/>
      <c r="M23" s="23"/>
      <c r="N23" s="23"/>
      <c r="O23" s="23"/>
      <c r="P23" s="23"/>
      <c r="Q23" s="23"/>
    </row>
    <row r="24" ht="18.75" customHeight="1" spans="1:17">
      <c r="A24" s="222" t="s">
        <v>312</v>
      </c>
      <c r="B24" s="85" t="s">
        <v>980</v>
      </c>
      <c r="C24" s="85" t="s">
        <v>976</v>
      </c>
      <c r="D24" s="85" t="s">
        <v>972</v>
      </c>
      <c r="E24" s="103">
        <v>1</v>
      </c>
      <c r="F24" s="23"/>
      <c r="G24" s="23">
        <v>3900</v>
      </c>
      <c r="H24" s="23">
        <v>3900</v>
      </c>
      <c r="I24" s="23"/>
      <c r="J24" s="23"/>
      <c r="K24" s="23"/>
      <c r="L24" s="23"/>
      <c r="M24" s="23"/>
      <c r="N24" s="23"/>
      <c r="O24" s="23"/>
      <c r="P24" s="23"/>
      <c r="Q24" s="23"/>
    </row>
    <row r="25" ht="18.75" customHeight="1" spans="1:17">
      <c r="A25" s="222" t="s">
        <v>468</v>
      </c>
      <c r="B25" s="85" t="s">
        <v>981</v>
      </c>
      <c r="C25" s="85" t="s">
        <v>971</v>
      </c>
      <c r="D25" s="85" t="s">
        <v>978</v>
      </c>
      <c r="E25" s="103">
        <v>5000</v>
      </c>
      <c r="F25" s="23"/>
      <c r="G25" s="23">
        <v>40000</v>
      </c>
      <c r="H25" s="23">
        <v>40000</v>
      </c>
      <c r="I25" s="23"/>
      <c r="J25" s="23"/>
      <c r="K25" s="23"/>
      <c r="L25" s="23"/>
      <c r="M25" s="23"/>
      <c r="N25" s="23"/>
      <c r="O25" s="23"/>
      <c r="P25" s="23"/>
      <c r="Q25" s="23"/>
    </row>
    <row r="26" ht="18.75" customHeight="1" spans="1:17">
      <c r="A26" s="222" t="s">
        <v>468</v>
      </c>
      <c r="B26" s="85" t="s">
        <v>982</v>
      </c>
      <c r="C26" s="85" t="s">
        <v>974</v>
      </c>
      <c r="D26" s="85" t="s">
        <v>972</v>
      </c>
      <c r="E26" s="103">
        <v>3</v>
      </c>
      <c r="F26" s="23"/>
      <c r="G26" s="23">
        <v>12900</v>
      </c>
      <c r="H26" s="23">
        <v>12900</v>
      </c>
      <c r="I26" s="23"/>
      <c r="J26" s="23"/>
      <c r="K26" s="23"/>
      <c r="L26" s="23"/>
      <c r="M26" s="23"/>
      <c r="N26" s="23"/>
      <c r="O26" s="23"/>
      <c r="P26" s="23"/>
      <c r="Q26" s="23"/>
    </row>
    <row r="27" ht="18.75" customHeight="1" spans="1:17">
      <c r="A27" s="222" t="s">
        <v>468</v>
      </c>
      <c r="B27" s="85" t="s">
        <v>983</v>
      </c>
      <c r="C27" s="85" t="s">
        <v>976</v>
      </c>
      <c r="D27" s="85" t="s">
        <v>972</v>
      </c>
      <c r="E27" s="103">
        <v>3</v>
      </c>
      <c r="F27" s="23"/>
      <c r="G27" s="23">
        <v>12000</v>
      </c>
      <c r="H27" s="23">
        <v>12000</v>
      </c>
      <c r="I27" s="23"/>
      <c r="J27" s="23"/>
      <c r="K27" s="23"/>
      <c r="L27" s="23"/>
      <c r="M27" s="23"/>
      <c r="N27" s="23"/>
      <c r="O27" s="23"/>
      <c r="P27" s="23"/>
      <c r="Q27" s="23"/>
    </row>
    <row r="28" ht="18.75" customHeight="1" spans="1:17">
      <c r="A28" s="222" t="s">
        <v>468</v>
      </c>
      <c r="B28" s="85" t="s">
        <v>968</v>
      </c>
      <c r="C28" s="85" t="s">
        <v>968</v>
      </c>
      <c r="D28" s="85" t="s">
        <v>960</v>
      </c>
      <c r="E28" s="103">
        <v>1</v>
      </c>
      <c r="F28" s="23">
        <v>4000</v>
      </c>
      <c r="G28" s="23">
        <v>4000</v>
      </c>
      <c r="H28" s="23">
        <v>4000</v>
      </c>
      <c r="I28" s="23"/>
      <c r="J28" s="23"/>
      <c r="K28" s="23"/>
      <c r="L28" s="23"/>
      <c r="M28" s="23"/>
      <c r="N28" s="23"/>
      <c r="O28" s="23"/>
      <c r="P28" s="23"/>
      <c r="Q28" s="23"/>
    </row>
    <row r="29" ht="18.75" customHeight="1" spans="1:17">
      <c r="A29" s="222" t="s">
        <v>453</v>
      </c>
      <c r="B29" s="85" t="s">
        <v>984</v>
      </c>
      <c r="C29" s="85" t="s">
        <v>971</v>
      </c>
      <c r="D29" s="85" t="s">
        <v>978</v>
      </c>
      <c r="E29" s="103">
        <v>250</v>
      </c>
      <c r="F29" s="23"/>
      <c r="G29" s="23">
        <v>2000</v>
      </c>
      <c r="H29" s="23">
        <v>2000</v>
      </c>
      <c r="I29" s="23"/>
      <c r="J29" s="23"/>
      <c r="K29" s="23"/>
      <c r="L29" s="23"/>
      <c r="M29" s="23"/>
      <c r="N29" s="23"/>
      <c r="O29" s="23"/>
      <c r="P29" s="23"/>
      <c r="Q29" s="23"/>
    </row>
    <row r="30" ht="18.75" customHeight="1" spans="1:17">
      <c r="A30" s="222" t="s">
        <v>453</v>
      </c>
      <c r="B30" s="85" t="s">
        <v>985</v>
      </c>
      <c r="C30" s="85" t="s">
        <v>974</v>
      </c>
      <c r="D30" s="85" t="s">
        <v>972</v>
      </c>
      <c r="E30" s="103">
        <v>1</v>
      </c>
      <c r="F30" s="23"/>
      <c r="G30" s="23">
        <v>4000</v>
      </c>
      <c r="H30" s="23">
        <v>4000</v>
      </c>
      <c r="I30" s="23"/>
      <c r="J30" s="23"/>
      <c r="K30" s="23"/>
      <c r="L30" s="23"/>
      <c r="M30" s="23"/>
      <c r="N30" s="23"/>
      <c r="O30" s="23"/>
      <c r="P30" s="23"/>
      <c r="Q30" s="23"/>
    </row>
    <row r="31" ht="18.75" customHeight="1" spans="1:17">
      <c r="A31" s="222" t="s">
        <v>453</v>
      </c>
      <c r="B31" s="85" t="s">
        <v>986</v>
      </c>
      <c r="C31" s="85" t="s">
        <v>962</v>
      </c>
      <c r="D31" s="85" t="s">
        <v>963</v>
      </c>
      <c r="E31" s="103">
        <v>20</v>
      </c>
      <c r="F31" s="23">
        <v>3600</v>
      </c>
      <c r="G31" s="23">
        <v>3600</v>
      </c>
      <c r="H31" s="23">
        <v>3600</v>
      </c>
      <c r="I31" s="23"/>
      <c r="J31" s="23"/>
      <c r="K31" s="23"/>
      <c r="L31" s="23"/>
      <c r="M31" s="23"/>
      <c r="N31" s="23"/>
      <c r="O31" s="23"/>
      <c r="P31" s="23"/>
      <c r="Q31" s="23"/>
    </row>
    <row r="32" ht="18.75" customHeight="1" spans="1:17">
      <c r="A32" s="222" t="s">
        <v>453</v>
      </c>
      <c r="B32" s="85" t="s">
        <v>987</v>
      </c>
      <c r="C32" s="85" t="s">
        <v>976</v>
      </c>
      <c r="D32" s="85" t="s">
        <v>972</v>
      </c>
      <c r="E32" s="103">
        <v>1</v>
      </c>
      <c r="F32" s="23"/>
      <c r="G32" s="23">
        <v>4000</v>
      </c>
      <c r="H32" s="23">
        <v>4000</v>
      </c>
      <c r="I32" s="23"/>
      <c r="J32" s="23"/>
      <c r="K32" s="23"/>
      <c r="L32" s="23"/>
      <c r="M32" s="23"/>
      <c r="N32" s="23"/>
      <c r="O32" s="23"/>
      <c r="P32" s="23"/>
      <c r="Q32" s="23"/>
    </row>
    <row r="33" ht="18.75" customHeight="1" spans="1:17">
      <c r="A33" s="89" t="s">
        <v>181</v>
      </c>
      <c r="B33" s="90"/>
      <c r="C33" s="90"/>
      <c r="D33" s="90"/>
      <c r="E33" s="102"/>
      <c r="F33" s="23">
        <v>91790</v>
      </c>
      <c r="G33" s="23">
        <v>203190</v>
      </c>
      <c r="H33" s="23">
        <v>203190</v>
      </c>
      <c r="I33" s="23"/>
      <c r="J33" s="23"/>
      <c r="K33" s="23"/>
      <c r="L33" s="23"/>
      <c r="M33" s="23"/>
      <c r="N33" s="23"/>
      <c r="O33" s="23"/>
      <c r="P33" s="23"/>
      <c r="Q33" s="23"/>
    </row>
  </sheetData>
  <mergeCells count="16">
    <mergeCell ref="A2:Q2"/>
    <mergeCell ref="A3:F3"/>
    <mergeCell ref="G4:Q4"/>
    <mergeCell ref="L5:Q5"/>
    <mergeCell ref="A33:E3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A2" workbookViewId="0">
      <selection activeCell="E21" sqref="E2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6"/>
      <c r="B1" s="66"/>
      <c r="C1" s="71"/>
      <c r="D1" s="66"/>
      <c r="E1" s="66"/>
      <c r="F1" s="66"/>
      <c r="G1" s="66"/>
      <c r="H1" s="72"/>
      <c r="I1" s="66"/>
      <c r="J1" s="66"/>
      <c r="K1" s="66"/>
      <c r="L1" s="39"/>
      <c r="M1" s="92"/>
      <c r="N1" s="93" t="s">
        <v>988</v>
      </c>
    </row>
    <row r="2" ht="34.5" customHeight="1" spans="1:14">
      <c r="A2" s="41" t="str">
        <f>"2025"&amp;"年部门政府购买服务预算表"</f>
        <v>2025年部门政府购买服务预算表</v>
      </c>
      <c r="B2" s="73"/>
      <c r="C2" s="54"/>
      <c r="D2" s="73"/>
      <c r="E2" s="73"/>
      <c r="F2" s="73"/>
      <c r="G2" s="73"/>
      <c r="H2" s="74"/>
      <c r="I2" s="73"/>
      <c r="J2" s="73"/>
      <c r="K2" s="73"/>
      <c r="L2" s="54"/>
      <c r="M2" s="74"/>
      <c r="N2" s="73"/>
    </row>
    <row r="3" ht="18.75" customHeight="1" spans="1:14">
      <c r="A3" s="63" t="str">
        <f>"单位名称："&amp;"双江拉祜族佤族布朗族傣族自治县民政局"</f>
        <v>单位名称：双江拉祜族佤族布朗族傣族自治县民政局</v>
      </c>
      <c r="B3" s="64"/>
      <c r="C3" s="75"/>
      <c r="D3" s="64"/>
      <c r="E3" s="64"/>
      <c r="F3" s="64"/>
      <c r="G3" s="64"/>
      <c r="H3" s="72"/>
      <c r="I3" s="66"/>
      <c r="J3" s="66"/>
      <c r="K3" s="66"/>
      <c r="L3" s="67"/>
      <c r="M3" s="94"/>
      <c r="N3" s="93" t="s">
        <v>230</v>
      </c>
    </row>
    <row r="4" ht="18.75" customHeight="1" spans="1:14">
      <c r="A4" s="11" t="s">
        <v>949</v>
      </c>
      <c r="B4" s="76" t="s">
        <v>989</v>
      </c>
      <c r="C4" s="77" t="s">
        <v>990</v>
      </c>
      <c r="D4" s="45" t="s">
        <v>250</v>
      </c>
      <c r="E4" s="45"/>
      <c r="F4" s="45"/>
      <c r="G4" s="45"/>
      <c r="H4" s="78"/>
      <c r="I4" s="45"/>
      <c r="J4" s="45"/>
      <c r="K4" s="45"/>
      <c r="L4" s="68"/>
      <c r="M4" s="78"/>
      <c r="N4" s="46"/>
    </row>
    <row r="5" ht="18.75" customHeight="1" spans="1:14">
      <c r="A5" s="16"/>
      <c r="B5" s="79"/>
      <c r="C5" s="80"/>
      <c r="D5" s="79" t="s">
        <v>56</v>
      </c>
      <c r="E5" s="79" t="s">
        <v>59</v>
      </c>
      <c r="F5" s="79" t="s">
        <v>955</v>
      </c>
      <c r="G5" s="79" t="s">
        <v>956</v>
      </c>
      <c r="H5" s="80" t="s">
        <v>957</v>
      </c>
      <c r="I5" s="95" t="s">
        <v>79</v>
      </c>
      <c r="J5" s="95"/>
      <c r="K5" s="95"/>
      <c r="L5" s="96"/>
      <c r="M5" s="97"/>
      <c r="N5" s="81"/>
    </row>
    <row r="6" ht="26.25" customHeight="1" spans="1:14">
      <c r="A6" s="18"/>
      <c r="B6" s="81"/>
      <c r="C6" s="82"/>
      <c r="D6" s="81"/>
      <c r="E6" s="81"/>
      <c r="F6" s="81"/>
      <c r="G6" s="81"/>
      <c r="H6" s="82"/>
      <c r="I6" s="81" t="s">
        <v>58</v>
      </c>
      <c r="J6" s="81" t="s">
        <v>65</v>
      </c>
      <c r="K6" s="81" t="s">
        <v>258</v>
      </c>
      <c r="L6" s="98" t="s">
        <v>67</v>
      </c>
      <c r="M6" s="82" t="s">
        <v>68</v>
      </c>
      <c r="N6" s="81" t="s">
        <v>69</v>
      </c>
    </row>
    <row r="7" ht="18.75" customHeight="1" spans="1:14">
      <c r="A7" s="83">
        <v>1</v>
      </c>
      <c r="B7" s="83">
        <v>2</v>
      </c>
      <c r="C7" s="83">
        <v>3</v>
      </c>
      <c r="D7" s="83">
        <v>4</v>
      </c>
      <c r="E7" s="83">
        <v>5</v>
      </c>
      <c r="F7" s="83">
        <v>6</v>
      </c>
      <c r="G7" s="83">
        <v>7</v>
      </c>
      <c r="H7" s="83">
        <v>8</v>
      </c>
      <c r="I7" s="83">
        <v>9</v>
      </c>
      <c r="J7" s="83">
        <v>10</v>
      </c>
      <c r="K7" s="83">
        <v>11</v>
      </c>
      <c r="L7" s="83">
        <v>12</v>
      </c>
      <c r="M7" s="83">
        <v>13</v>
      </c>
      <c r="N7" s="83">
        <v>14</v>
      </c>
    </row>
    <row r="8" ht="27" customHeight="1" spans="1:14">
      <c r="A8" s="84" t="s">
        <v>71</v>
      </c>
      <c r="B8" s="85"/>
      <c r="C8" s="86"/>
      <c r="D8" s="23">
        <v>209500</v>
      </c>
      <c r="E8" s="23">
        <v>209500</v>
      </c>
      <c r="F8" s="23"/>
      <c r="G8" s="23"/>
      <c r="H8" s="23"/>
      <c r="I8" s="23"/>
      <c r="J8" s="23"/>
      <c r="K8" s="23"/>
      <c r="L8" s="23"/>
      <c r="M8" s="23"/>
      <c r="N8" s="23"/>
    </row>
    <row r="9" ht="26" customHeight="1" spans="1:14">
      <c r="A9" s="87" t="s">
        <v>71</v>
      </c>
      <c r="B9" s="85"/>
      <c r="C9" s="86"/>
      <c r="D9" s="23">
        <v>209500</v>
      </c>
      <c r="E9" s="23">
        <v>209500</v>
      </c>
      <c r="F9" s="23"/>
      <c r="G9" s="23"/>
      <c r="H9" s="23"/>
      <c r="I9" s="23"/>
      <c r="J9" s="23"/>
      <c r="K9" s="23"/>
      <c r="L9" s="23"/>
      <c r="M9" s="23"/>
      <c r="N9" s="23"/>
    </row>
    <row r="10" ht="18.75" customHeight="1" spans="1:14">
      <c r="A10" s="222" t="s">
        <v>457</v>
      </c>
      <c r="B10" s="85" t="s">
        <v>991</v>
      </c>
      <c r="C10" s="86" t="s">
        <v>992</v>
      </c>
      <c r="D10" s="23">
        <v>209500</v>
      </c>
      <c r="E10" s="23">
        <v>209500</v>
      </c>
      <c r="F10" s="23"/>
      <c r="G10" s="23"/>
      <c r="H10" s="23"/>
      <c r="I10" s="23"/>
      <c r="J10" s="23"/>
      <c r="K10" s="23"/>
      <c r="L10" s="23"/>
      <c r="M10" s="23"/>
      <c r="N10" s="23"/>
    </row>
    <row r="11" ht="18.75" customHeight="1" spans="1:14">
      <c r="A11" s="89" t="s">
        <v>181</v>
      </c>
      <c r="B11" s="90"/>
      <c r="C11" s="91"/>
      <c r="D11" s="23">
        <v>209500</v>
      </c>
      <c r="E11" s="23">
        <v>209500</v>
      </c>
      <c r="F11" s="23"/>
      <c r="G11" s="23"/>
      <c r="H11" s="23"/>
      <c r="I11" s="23"/>
      <c r="J11" s="23"/>
      <c r="K11" s="23"/>
      <c r="L11" s="23"/>
      <c r="M11" s="23"/>
      <c r="N11" s="23"/>
    </row>
  </sheetData>
  <mergeCells count="13">
    <mergeCell ref="A2:N2"/>
    <mergeCell ref="A3:C3"/>
    <mergeCell ref="D4:N4"/>
    <mergeCell ref="I5:N5"/>
    <mergeCell ref="A11:C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I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61"/>
      <c r="G1" s="39"/>
      <c r="H1" s="39"/>
      <c r="I1" s="39" t="s">
        <v>993</v>
      </c>
    </row>
    <row r="2" ht="27.75" customHeight="1" spans="1:9">
      <c r="A2" s="62" t="str">
        <f>"2025"&amp;"年县对下转移支付预算表"</f>
        <v>2025年县对下转移支付预算表</v>
      </c>
      <c r="B2" s="6"/>
      <c r="C2" s="6"/>
      <c r="D2" s="6"/>
      <c r="E2" s="6"/>
      <c r="F2" s="6"/>
      <c r="G2" s="54"/>
      <c r="H2" s="54"/>
      <c r="I2" s="6"/>
    </row>
    <row r="3" ht="18.75" customHeight="1" spans="1:9">
      <c r="A3" s="63" t="str">
        <f>"单位名称："&amp;"双江拉祜族佤族布朗族傣族自治县民政局"</f>
        <v>单位名称：双江拉祜族佤族布朗族傣族自治县民政局</v>
      </c>
      <c r="B3" s="64"/>
      <c r="C3" s="64"/>
      <c r="D3" s="65"/>
      <c r="E3" s="66"/>
      <c r="G3" s="67"/>
      <c r="H3" s="67"/>
      <c r="I3" s="39" t="s">
        <v>230</v>
      </c>
    </row>
    <row r="4" ht="18.75" customHeight="1" spans="1:9">
      <c r="A4" s="31" t="s">
        <v>994</v>
      </c>
      <c r="B4" s="12" t="s">
        <v>250</v>
      </c>
      <c r="C4" s="13"/>
      <c r="D4" s="13"/>
      <c r="E4" s="12" t="s">
        <v>995</v>
      </c>
      <c r="F4" s="13"/>
      <c r="G4" s="68"/>
      <c r="H4" s="68"/>
      <c r="I4" s="14"/>
    </row>
    <row r="5" ht="18.75" customHeight="1" spans="1:9">
      <c r="A5" s="33"/>
      <c r="B5" s="32" t="s">
        <v>56</v>
      </c>
      <c r="C5" s="11" t="s">
        <v>59</v>
      </c>
      <c r="D5" s="69" t="s">
        <v>996</v>
      </c>
      <c r="E5" s="70" t="s">
        <v>997</v>
      </c>
      <c r="F5" s="70" t="s">
        <v>997</v>
      </c>
      <c r="G5" s="70" t="s">
        <v>997</v>
      </c>
      <c r="H5" s="70" t="s">
        <v>997</v>
      </c>
      <c r="I5" s="70" t="s">
        <v>997</v>
      </c>
    </row>
    <row r="6" ht="18.75" customHeight="1" spans="1:9">
      <c r="A6" s="70">
        <v>1</v>
      </c>
      <c r="B6" s="70">
        <v>2</v>
      </c>
      <c r="C6" s="70">
        <v>3</v>
      </c>
      <c r="D6" s="70">
        <v>4</v>
      </c>
      <c r="E6" s="70">
        <v>5</v>
      </c>
      <c r="F6" s="70">
        <v>6</v>
      </c>
      <c r="G6" s="70">
        <v>7</v>
      </c>
      <c r="H6" s="70">
        <v>8</v>
      </c>
      <c r="I6" s="70">
        <v>9</v>
      </c>
    </row>
    <row r="7" ht="18.75" customHeight="1" spans="1:9">
      <c r="A7" s="34"/>
      <c r="B7" s="23"/>
      <c r="C7" s="23"/>
      <c r="D7" s="23"/>
      <c r="E7" s="23"/>
      <c r="F7" s="23"/>
      <c r="G7" s="23"/>
      <c r="H7" s="23"/>
      <c r="I7" s="23"/>
    </row>
    <row r="8" ht="18.75" customHeight="1" spans="1:9">
      <c r="A8" s="34"/>
      <c r="B8" s="23"/>
      <c r="C8" s="23"/>
      <c r="D8" s="23"/>
      <c r="E8" s="23"/>
      <c r="F8" s="23"/>
      <c r="G8" s="23"/>
      <c r="H8" s="23"/>
      <c r="I8" s="23"/>
    </row>
    <row r="9" ht="22" customHeight="1" spans="1:9">
      <c r="A9" s="7" t="s">
        <v>998</v>
      </c>
      <c r="B9" s="38"/>
      <c r="C9" s="38"/>
      <c r="D9" s="38"/>
      <c r="E9" s="38"/>
      <c r="F9" s="38"/>
      <c r="G9" s="38"/>
      <c r="H9" s="38"/>
      <c r="I9" s="38"/>
    </row>
  </sheetData>
  <mergeCells count="6">
    <mergeCell ref="A2:I2"/>
    <mergeCell ref="A3:E3"/>
    <mergeCell ref="B4:D4"/>
    <mergeCell ref="E4:I4"/>
    <mergeCell ref="A9:I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topLeftCell="A2" workbookViewId="0">
      <selection activeCell="A8" sqref="A8:J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999</v>
      </c>
    </row>
    <row r="2" ht="36" customHeight="1" spans="1:10">
      <c r="A2" s="5" t="str">
        <f>"2025"&amp;"年县对下转移支付绩效目标表"</f>
        <v>2025年县对下转移支付绩效目标表</v>
      </c>
      <c r="B2" s="6"/>
      <c r="C2" s="6"/>
      <c r="D2" s="6"/>
      <c r="E2" s="6"/>
      <c r="F2" s="54"/>
      <c r="G2" s="6"/>
      <c r="H2" s="54"/>
      <c r="I2" s="54"/>
      <c r="J2" s="6"/>
    </row>
    <row r="3" ht="18.75" customHeight="1" spans="1:8">
      <c r="A3" s="7" t="str">
        <f>"单位名称："&amp;"双江拉祜族佤族布朗族傣族自治县民政局"</f>
        <v>单位名称：双江拉祜族佤族布朗族傣族自治县民政局</v>
      </c>
      <c r="B3" s="3"/>
      <c r="C3" s="3"/>
      <c r="D3" s="3"/>
      <c r="E3" s="3"/>
      <c r="F3" s="55"/>
      <c r="G3" s="3"/>
      <c r="H3" s="55"/>
    </row>
    <row r="4" ht="18.75" customHeight="1" spans="1:10">
      <c r="A4" s="47" t="s">
        <v>477</v>
      </c>
      <c r="B4" s="47" t="s">
        <v>478</v>
      </c>
      <c r="C4" s="47" t="s">
        <v>479</v>
      </c>
      <c r="D4" s="47" t="s">
        <v>480</v>
      </c>
      <c r="E4" s="47" t="s">
        <v>481</v>
      </c>
      <c r="F4" s="56" t="s">
        <v>482</v>
      </c>
      <c r="G4" s="47" t="s">
        <v>483</v>
      </c>
      <c r="H4" s="56" t="s">
        <v>484</v>
      </c>
      <c r="I4" s="56" t="s">
        <v>485</v>
      </c>
      <c r="J4" s="47" t="s">
        <v>486</v>
      </c>
    </row>
    <row r="5" ht="18.75" customHeight="1" spans="1:10">
      <c r="A5" s="47">
        <v>1</v>
      </c>
      <c r="B5" s="47">
        <v>2</v>
      </c>
      <c r="C5" s="47">
        <v>3</v>
      </c>
      <c r="D5" s="47">
        <v>4</v>
      </c>
      <c r="E5" s="47">
        <v>5</v>
      </c>
      <c r="F5" s="56">
        <v>6</v>
      </c>
      <c r="G5" s="47">
        <v>7</v>
      </c>
      <c r="H5" s="56">
        <v>8</v>
      </c>
      <c r="I5" s="56">
        <v>9</v>
      </c>
      <c r="J5" s="47">
        <v>10</v>
      </c>
    </row>
    <row r="6" ht="18.75" customHeight="1" spans="1:10">
      <c r="A6" s="21"/>
      <c r="B6" s="57"/>
      <c r="C6" s="57"/>
      <c r="D6" s="57"/>
      <c r="E6" s="58"/>
      <c r="F6" s="59"/>
      <c r="G6" s="58"/>
      <c r="H6" s="59"/>
      <c r="I6" s="59"/>
      <c r="J6" s="58"/>
    </row>
    <row r="7" ht="18.75" customHeight="1" spans="1:10">
      <c r="A7" s="21"/>
      <c r="B7" s="21"/>
      <c r="C7" s="21"/>
      <c r="D7" s="21"/>
      <c r="E7" s="21"/>
      <c r="F7" s="60"/>
      <c r="G7" s="21"/>
      <c r="H7" s="21"/>
      <c r="I7" s="21"/>
      <c r="J7" s="21"/>
    </row>
    <row r="8" ht="21" customHeight="1" spans="1:10">
      <c r="A8" s="7" t="s">
        <v>998</v>
      </c>
      <c r="B8" s="38"/>
      <c r="C8" s="38"/>
      <c r="D8" s="38"/>
      <c r="E8" s="38"/>
      <c r="F8" s="38"/>
      <c r="G8" s="38"/>
      <c r="H8" s="38"/>
      <c r="I8" s="38"/>
      <c r="J8" s="38"/>
    </row>
  </sheetData>
  <mergeCells count="3">
    <mergeCell ref="A2:J2"/>
    <mergeCell ref="A3:H3"/>
    <mergeCell ref="A8:J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6"/>
  <sheetViews>
    <sheetView showZeros="0" tabSelected="1" workbookViewId="0">
      <selection activeCell="G15" sqref="G15"/>
    </sheetView>
  </sheetViews>
  <sheetFormatPr defaultColWidth="9.14285714285714" defaultRowHeight="12" customHeight="1" outlineLevelCol="7"/>
  <cols>
    <col min="1" max="1" width="41.4285714285714"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1000</v>
      </c>
    </row>
    <row r="2" ht="34.5" customHeight="1" spans="1:8">
      <c r="A2" s="41" t="str">
        <f>"2025"&amp;"年新增资产配置表"</f>
        <v>2025年新增资产配置表</v>
      </c>
      <c r="B2" s="6"/>
      <c r="C2" s="6"/>
      <c r="D2" s="6"/>
      <c r="E2" s="6"/>
      <c r="F2" s="6"/>
      <c r="G2" s="6"/>
      <c r="H2" s="6"/>
    </row>
    <row r="3" ht="18.75" customHeight="1" spans="1:8">
      <c r="A3" s="42" t="str">
        <f>"单位名称："&amp;"双江拉祜族佤族布朗族傣族自治县民政局"</f>
        <v>单位名称：双江拉祜族佤族布朗族傣族自治县民政局</v>
      </c>
      <c r="B3" s="8"/>
      <c r="C3" s="3"/>
      <c r="H3" s="43" t="s">
        <v>230</v>
      </c>
    </row>
    <row r="4" ht="18.75" customHeight="1" spans="1:8">
      <c r="A4" s="11" t="s">
        <v>243</v>
      </c>
      <c r="B4" s="11" t="s">
        <v>1001</v>
      </c>
      <c r="C4" s="11" t="s">
        <v>1002</v>
      </c>
      <c r="D4" s="11" t="s">
        <v>1003</v>
      </c>
      <c r="E4" s="11" t="s">
        <v>1004</v>
      </c>
      <c r="F4" s="44" t="s">
        <v>1005</v>
      </c>
      <c r="G4" s="45"/>
      <c r="H4" s="46"/>
    </row>
    <row r="5" ht="18.75" customHeight="1" spans="1:8">
      <c r="A5" s="18"/>
      <c r="B5" s="18"/>
      <c r="C5" s="18"/>
      <c r="D5" s="18"/>
      <c r="E5" s="18"/>
      <c r="F5" s="47" t="s">
        <v>953</v>
      </c>
      <c r="G5" s="47" t="s">
        <v>1006</v>
      </c>
      <c r="H5" s="47" t="s">
        <v>1007</v>
      </c>
    </row>
    <row r="6" ht="18.75" customHeight="1" spans="1:8">
      <c r="A6" s="47">
        <v>1</v>
      </c>
      <c r="B6" s="47">
        <v>2</v>
      </c>
      <c r="C6" s="47">
        <v>3</v>
      </c>
      <c r="D6" s="47">
        <v>4</v>
      </c>
      <c r="E6" s="47">
        <v>5</v>
      </c>
      <c r="F6" s="47">
        <v>6</v>
      </c>
      <c r="G6" s="47">
        <v>7</v>
      </c>
      <c r="H6" s="47">
        <v>8</v>
      </c>
    </row>
    <row r="7" ht="25" customHeight="1" spans="1:8">
      <c r="A7" s="47" t="s">
        <v>71</v>
      </c>
      <c r="B7" s="47" t="s">
        <v>1008</v>
      </c>
      <c r="C7" s="48" t="s">
        <v>1009</v>
      </c>
      <c r="D7" s="48" t="s">
        <v>959</v>
      </c>
      <c r="E7" s="49" t="s">
        <v>960</v>
      </c>
      <c r="F7" s="49">
        <v>1</v>
      </c>
      <c r="G7" s="47">
        <v>1500</v>
      </c>
      <c r="H7" s="50">
        <v>1500</v>
      </c>
    </row>
    <row r="8" ht="25" customHeight="1" spans="1:8">
      <c r="A8" s="47" t="s">
        <v>71</v>
      </c>
      <c r="B8" s="47" t="s">
        <v>1008</v>
      </c>
      <c r="C8" s="48" t="s">
        <v>1010</v>
      </c>
      <c r="D8" s="48" t="s">
        <v>964</v>
      </c>
      <c r="E8" s="49" t="s">
        <v>960</v>
      </c>
      <c r="F8" s="49">
        <v>2</v>
      </c>
      <c r="G8" s="47">
        <v>8500</v>
      </c>
      <c r="H8" s="50">
        <v>17000</v>
      </c>
    </row>
    <row r="9" ht="25" customHeight="1" spans="1:8">
      <c r="A9" s="47" t="s">
        <v>71</v>
      </c>
      <c r="B9" s="47" t="s">
        <v>1008</v>
      </c>
      <c r="C9" s="48" t="s">
        <v>1011</v>
      </c>
      <c r="D9" s="48" t="s">
        <v>966</v>
      </c>
      <c r="E9" s="49" t="s">
        <v>967</v>
      </c>
      <c r="F9" s="49">
        <v>1</v>
      </c>
      <c r="G9" s="47">
        <v>28400</v>
      </c>
      <c r="H9" s="50">
        <v>28400</v>
      </c>
    </row>
    <row r="10" ht="25" customHeight="1" spans="1:8">
      <c r="A10" s="47" t="s">
        <v>71</v>
      </c>
      <c r="B10" s="47" t="s">
        <v>1008</v>
      </c>
      <c r="C10" s="48" t="s">
        <v>1010</v>
      </c>
      <c r="D10" s="48" t="s">
        <v>965</v>
      </c>
      <c r="E10" s="49" t="s">
        <v>960</v>
      </c>
      <c r="F10" s="49">
        <v>1</v>
      </c>
      <c r="G10" s="47">
        <v>8500</v>
      </c>
      <c r="H10" s="50">
        <v>8500</v>
      </c>
    </row>
    <row r="11" ht="25" customHeight="1" spans="1:8">
      <c r="A11" s="47" t="s">
        <v>71</v>
      </c>
      <c r="B11" s="47" t="s">
        <v>1008</v>
      </c>
      <c r="C11" s="48" t="s">
        <v>1010</v>
      </c>
      <c r="D11" s="48" t="s">
        <v>965</v>
      </c>
      <c r="E11" s="49" t="s">
        <v>960</v>
      </c>
      <c r="F11" s="49">
        <v>1</v>
      </c>
      <c r="G11" s="47">
        <v>8000</v>
      </c>
      <c r="H11" s="50">
        <v>8000</v>
      </c>
    </row>
    <row r="12" ht="25" customHeight="1" spans="1:8">
      <c r="A12" s="47" t="s">
        <v>71</v>
      </c>
      <c r="B12" s="47" t="s">
        <v>1008</v>
      </c>
      <c r="C12" s="48" t="s">
        <v>1012</v>
      </c>
      <c r="D12" s="48" t="s">
        <v>968</v>
      </c>
      <c r="E12" s="49" t="s">
        <v>960</v>
      </c>
      <c r="F12" s="49">
        <v>1</v>
      </c>
      <c r="G12" s="47">
        <v>4000</v>
      </c>
      <c r="H12" s="50">
        <v>4000</v>
      </c>
    </row>
    <row r="13" ht="25" customHeight="1" spans="1:8">
      <c r="A13" s="47" t="s">
        <v>71</v>
      </c>
      <c r="B13" s="47" t="s">
        <v>1008</v>
      </c>
      <c r="C13" s="48" t="s">
        <v>1009</v>
      </c>
      <c r="D13" s="48" t="s">
        <v>959</v>
      </c>
      <c r="E13" s="49" t="s">
        <v>960</v>
      </c>
      <c r="F13" s="49">
        <v>1</v>
      </c>
      <c r="G13" s="47">
        <v>1500</v>
      </c>
      <c r="H13" s="50">
        <v>1500</v>
      </c>
    </row>
    <row r="14" ht="25" customHeight="1" spans="1:8">
      <c r="A14" s="47" t="s">
        <v>71</v>
      </c>
      <c r="B14" s="47" t="s">
        <v>1013</v>
      </c>
      <c r="C14" s="48" t="s">
        <v>1014</v>
      </c>
      <c r="D14" s="48" t="s">
        <v>969</v>
      </c>
      <c r="E14" s="49" t="s">
        <v>864</v>
      </c>
      <c r="F14" s="49">
        <v>1</v>
      </c>
      <c r="G14" s="47">
        <v>890</v>
      </c>
      <c r="H14" s="50">
        <v>890</v>
      </c>
    </row>
    <row r="15" ht="25" customHeight="1" spans="1:8">
      <c r="A15" s="47" t="s">
        <v>71</v>
      </c>
      <c r="B15" s="47" t="s">
        <v>1008</v>
      </c>
      <c r="C15" s="48" t="s">
        <v>1012</v>
      </c>
      <c r="D15" s="48" t="s">
        <v>968</v>
      </c>
      <c r="E15" s="49" t="s">
        <v>960</v>
      </c>
      <c r="F15" s="49">
        <v>1</v>
      </c>
      <c r="G15" s="47">
        <v>4000</v>
      </c>
      <c r="H15" s="50">
        <v>4000</v>
      </c>
    </row>
    <row r="16" ht="25" customHeight="1" spans="1:8">
      <c r="A16" s="26" t="s">
        <v>56</v>
      </c>
      <c r="B16" s="51"/>
      <c r="C16" s="51"/>
      <c r="D16" s="51"/>
      <c r="E16" s="52"/>
      <c r="F16" s="53">
        <f>SUM(F7:F15)</f>
        <v>10</v>
      </c>
      <c r="G16" s="50"/>
      <c r="H16" s="50">
        <f>SUM(H7:H15)</f>
        <v>73790</v>
      </c>
    </row>
  </sheetData>
  <mergeCells count="9">
    <mergeCell ref="A2:H2"/>
    <mergeCell ref="A3:C3"/>
    <mergeCell ref="F4:H4"/>
    <mergeCell ref="A16:E16"/>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K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1015</v>
      </c>
    </row>
    <row r="2" ht="42.75" customHeight="1" spans="1:11">
      <c r="A2" s="5" t="str">
        <f>"2025"&amp;"年中央和省、市转移支付补助项目支出预算表"</f>
        <v>2025年中央和省、市转移支付补助项目支出预算表</v>
      </c>
      <c r="B2" s="6"/>
      <c r="C2" s="6"/>
      <c r="D2" s="6"/>
      <c r="E2" s="6"/>
      <c r="F2" s="6"/>
      <c r="G2" s="6"/>
      <c r="H2" s="6"/>
      <c r="I2" s="6"/>
      <c r="J2" s="6"/>
      <c r="K2" s="6"/>
    </row>
    <row r="3" ht="18.75" customHeight="1" spans="1:11">
      <c r="A3" s="7" t="str">
        <f>"单位名称："&amp;"双江拉祜族佤族布朗族傣族自治县民政局"</f>
        <v>单位名称：双江拉祜族佤族布朗族傣族自治县民政局</v>
      </c>
      <c r="B3" s="8"/>
      <c r="C3" s="8"/>
      <c r="D3" s="8"/>
      <c r="E3" s="8"/>
      <c r="F3" s="8"/>
      <c r="G3" s="8"/>
      <c r="H3" s="9"/>
      <c r="I3" s="9"/>
      <c r="J3" s="9"/>
      <c r="K3" s="4" t="s">
        <v>230</v>
      </c>
    </row>
    <row r="4" ht="18.75" customHeight="1" spans="1:11">
      <c r="A4" s="10" t="s">
        <v>339</v>
      </c>
      <c r="B4" s="10" t="s">
        <v>245</v>
      </c>
      <c r="C4" s="10" t="s">
        <v>340</v>
      </c>
      <c r="D4" s="11" t="s">
        <v>246</v>
      </c>
      <c r="E4" s="11" t="s">
        <v>247</v>
      </c>
      <c r="F4" s="11" t="s">
        <v>341</v>
      </c>
      <c r="G4" s="11" t="s">
        <v>342</v>
      </c>
      <c r="H4" s="31" t="s">
        <v>56</v>
      </c>
      <c r="I4" s="12" t="s">
        <v>1016</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181</v>
      </c>
      <c r="B10" s="36"/>
      <c r="C10" s="36"/>
      <c r="D10" s="36"/>
      <c r="E10" s="36"/>
      <c r="F10" s="36"/>
      <c r="G10" s="37"/>
      <c r="H10" s="23"/>
      <c r="I10" s="23"/>
      <c r="J10" s="23"/>
      <c r="K10" s="23"/>
    </row>
    <row r="11" ht="24" customHeight="1" spans="1:11">
      <c r="A11" s="7" t="s">
        <v>1017</v>
      </c>
      <c r="B11" s="38"/>
      <c r="C11" s="38"/>
      <c r="D11" s="38"/>
      <c r="E11" s="38"/>
      <c r="F11" s="38"/>
      <c r="G11" s="38"/>
      <c r="H11" s="38"/>
      <c r="I11" s="38"/>
      <c r="J11" s="38"/>
      <c r="K11" s="38"/>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0"/>
  <sheetViews>
    <sheetView showZeros="0" workbookViewId="0">
      <selection activeCell="C12" sqref="C12"/>
    </sheetView>
  </sheetViews>
  <sheetFormatPr defaultColWidth="9.14285714285714" defaultRowHeight="14.25" customHeight="1" outlineLevelCol="6"/>
  <cols>
    <col min="1" max="1" width="29.4190476190476" customWidth="1"/>
    <col min="2" max="2" width="23.1428571428571" customWidth="1"/>
    <col min="3" max="3" width="59.5714285714286" customWidth="1"/>
    <col min="4" max="4" width="20.4190476190476" customWidth="1"/>
    <col min="5" max="7" width="23.847619047619" customWidth="1"/>
  </cols>
  <sheetData>
    <row r="1" ht="15" customHeight="1" spans="1:7">
      <c r="A1" s="1"/>
      <c r="B1" s="1"/>
      <c r="C1" s="1"/>
      <c r="D1" s="2"/>
      <c r="E1" s="3"/>
      <c r="F1" s="3"/>
      <c r="G1" s="4" t="s">
        <v>1018</v>
      </c>
    </row>
    <row r="2" ht="36.75" customHeight="1" spans="1:7">
      <c r="A2" s="5" t="str">
        <f>"2025"&amp;"年部门项目支出中期规划预算表"</f>
        <v>2025年部门项目支出中期规划预算表</v>
      </c>
      <c r="B2" s="6"/>
      <c r="C2" s="6"/>
      <c r="D2" s="6"/>
      <c r="E2" s="6"/>
      <c r="F2" s="6"/>
      <c r="G2" s="6"/>
    </row>
    <row r="3" ht="18.75" customHeight="1" spans="1:7">
      <c r="A3" s="7" t="str">
        <f>"单位名称："&amp;"双江拉祜族佤族布朗族傣族自治县民政局"</f>
        <v>单位名称：双江拉祜族佤族布朗族傣族自治县民政局</v>
      </c>
      <c r="B3" s="8"/>
      <c r="C3" s="8"/>
      <c r="D3" s="8"/>
      <c r="E3" s="9"/>
      <c r="F3" s="9"/>
      <c r="G3" s="4" t="s">
        <v>230</v>
      </c>
    </row>
    <row r="4" ht="18.75" customHeight="1" spans="1:7">
      <c r="A4" s="10" t="s">
        <v>340</v>
      </c>
      <c r="B4" s="10" t="s">
        <v>339</v>
      </c>
      <c r="C4" s="10" t="s">
        <v>245</v>
      </c>
      <c r="D4" s="11" t="s">
        <v>1019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30" customHeight="1" spans="1:7">
      <c r="A8" s="21" t="s">
        <v>71</v>
      </c>
      <c r="B8" s="22"/>
      <c r="C8" s="22"/>
      <c r="D8" s="21"/>
      <c r="E8" s="23">
        <v>2660000</v>
      </c>
      <c r="F8" s="23"/>
      <c r="G8" s="23"/>
    </row>
    <row r="9" ht="30" customHeight="1" spans="1:7">
      <c r="A9" s="24" t="s">
        <v>71</v>
      </c>
      <c r="B9" s="21"/>
      <c r="C9" s="21"/>
      <c r="D9" s="21"/>
      <c r="E9" s="23">
        <v>2660000</v>
      </c>
      <c r="F9" s="23"/>
      <c r="G9" s="23"/>
    </row>
    <row r="10" ht="18.75" customHeight="1" spans="1:7">
      <c r="A10" s="25"/>
      <c r="B10" s="21" t="s">
        <v>1020</v>
      </c>
      <c r="C10" s="21" t="s">
        <v>411</v>
      </c>
      <c r="D10" s="21" t="s">
        <v>1021</v>
      </c>
      <c r="E10" s="23">
        <v>300000</v>
      </c>
      <c r="F10" s="23"/>
      <c r="G10" s="23"/>
    </row>
    <row r="11" ht="18.75" customHeight="1" spans="1:7">
      <c r="A11" s="25"/>
      <c r="B11" s="21" t="s">
        <v>1020</v>
      </c>
      <c r="C11" s="21" t="s">
        <v>353</v>
      </c>
      <c r="D11" s="21" t="s">
        <v>1021</v>
      </c>
      <c r="E11" s="23">
        <v>50000</v>
      </c>
      <c r="F11" s="23"/>
      <c r="G11" s="23"/>
    </row>
    <row r="12" ht="18.75" customHeight="1" spans="1:7">
      <c r="A12" s="25"/>
      <c r="B12" s="21" t="s">
        <v>1020</v>
      </c>
      <c r="C12" s="21" t="s">
        <v>438</v>
      </c>
      <c r="D12" s="21" t="s">
        <v>1021</v>
      </c>
      <c r="E12" s="23">
        <v>500000</v>
      </c>
      <c r="F12" s="23"/>
      <c r="G12" s="23"/>
    </row>
    <row r="13" ht="18.75" customHeight="1" spans="1:7">
      <c r="A13" s="25"/>
      <c r="B13" s="21" t="s">
        <v>1020</v>
      </c>
      <c r="C13" s="21" t="s">
        <v>369</v>
      </c>
      <c r="D13" s="21" t="s">
        <v>1021</v>
      </c>
      <c r="E13" s="23">
        <v>20000</v>
      </c>
      <c r="F13" s="23"/>
      <c r="G13" s="23"/>
    </row>
    <row r="14" ht="18.75" customHeight="1" spans="1:7">
      <c r="A14" s="25"/>
      <c r="B14" s="21" t="s">
        <v>1020</v>
      </c>
      <c r="C14" s="21" t="s">
        <v>409</v>
      </c>
      <c r="D14" s="21" t="s">
        <v>1021</v>
      </c>
      <c r="E14" s="23">
        <v>30000</v>
      </c>
      <c r="F14" s="23"/>
      <c r="G14" s="23"/>
    </row>
    <row r="15" ht="18.75" customHeight="1" spans="1:7">
      <c r="A15" s="25"/>
      <c r="B15" s="21" t="s">
        <v>1020</v>
      </c>
      <c r="C15" s="21" t="s">
        <v>448</v>
      </c>
      <c r="D15" s="21" t="s">
        <v>1021</v>
      </c>
      <c r="E15" s="23">
        <v>100000</v>
      </c>
      <c r="F15" s="23"/>
      <c r="G15" s="23"/>
    </row>
    <row r="16" ht="18.75" customHeight="1" spans="1:7">
      <c r="A16" s="25"/>
      <c r="B16" s="21" t="s">
        <v>1020</v>
      </c>
      <c r="C16" s="21" t="s">
        <v>455</v>
      </c>
      <c r="D16" s="21" t="s">
        <v>1021</v>
      </c>
      <c r="E16" s="23">
        <v>200000</v>
      </c>
      <c r="F16" s="23"/>
      <c r="G16" s="23"/>
    </row>
    <row r="17" ht="18.75" customHeight="1" spans="1:7">
      <c r="A17" s="25"/>
      <c r="B17" s="21" t="s">
        <v>1020</v>
      </c>
      <c r="C17" s="21" t="s">
        <v>468</v>
      </c>
      <c r="D17" s="21" t="s">
        <v>1021</v>
      </c>
      <c r="E17" s="23">
        <v>700000</v>
      </c>
      <c r="F17" s="23"/>
      <c r="G17" s="23"/>
    </row>
    <row r="18" ht="18.75" customHeight="1" spans="1:7">
      <c r="A18" s="25"/>
      <c r="B18" s="21" t="s">
        <v>1020</v>
      </c>
      <c r="C18" s="21" t="s">
        <v>359</v>
      </c>
      <c r="D18" s="21" t="s">
        <v>1021</v>
      </c>
      <c r="E18" s="23">
        <v>30000</v>
      </c>
      <c r="F18" s="23"/>
      <c r="G18" s="23"/>
    </row>
    <row r="19" ht="18.75" customHeight="1" spans="1:7">
      <c r="A19" s="25"/>
      <c r="B19" s="21" t="s">
        <v>1020</v>
      </c>
      <c r="C19" s="21" t="s">
        <v>432</v>
      </c>
      <c r="D19" s="21" t="s">
        <v>1021</v>
      </c>
      <c r="E19" s="23">
        <v>44500</v>
      </c>
      <c r="F19" s="23"/>
      <c r="G19" s="23"/>
    </row>
    <row r="20" ht="18.75" customHeight="1" spans="1:7">
      <c r="A20" s="25"/>
      <c r="B20" s="21" t="s">
        <v>1022</v>
      </c>
      <c r="C20" s="21" t="s">
        <v>450</v>
      </c>
      <c r="D20" s="21" t="s">
        <v>1021</v>
      </c>
      <c r="E20" s="23">
        <v>50000</v>
      </c>
      <c r="F20" s="23"/>
      <c r="G20" s="23"/>
    </row>
    <row r="21" ht="18.75" customHeight="1" spans="1:7">
      <c r="A21" s="25"/>
      <c r="B21" s="21" t="s">
        <v>1022</v>
      </c>
      <c r="C21" s="21" t="s">
        <v>446</v>
      </c>
      <c r="D21" s="21" t="s">
        <v>1021</v>
      </c>
      <c r="E21" s="23">
        <v>100000</v>
      </c>
      <c r="F21" s="23"/>
      <c r="G21" s="23"/>
    </row>
    <row r="22" ht="18.75" customHeight="1" spans="1:7">
      <c r="A22" s="25"/>
      <c r="B22" s="21" t="s">
        <v>1023</v>
      </c>
      <c r="C22" s="21" t="s">
        <v>384</v>
      </c>
      <c r="D22" s="21" t="s">
        <v>1021</v>
      </c>
      <c r="E22" s="23">
        <v>20000</v>
      </c>
      <c r="F22" s="23"/>
      <c r="G22" s="23"/>
    </row>
    <row r="23" ht="18.75" customHeight="1" spans="1:7">
      <c r="A23" s="25"/>
      <c r="B23" s="21" t="s">
        <v>1023</v>
      </c>
      <c r="C23" s="21" t="s">
        <v>474</v>
      </c>
      <c r="D23" s="21" t="s">
        <v>1021</v>
      </c>
      <c r="E23" s="23">
        <v>46000</v>
      </c>
      <c r="F23" s="23"/>
      <c r="G23" s="23"/>
    </row>
    <row r="24" ht="18.75" customHeight="1" spans="1:7">
      <c r="A24" s="25"/>
      <c r="B24" s="21" t="s">
        <v>1023</v>
      </c>
      <c r="C24" s="21" t="s">
        <v>397</v>
      </c>
      <c r="D24" s="21" t="s">
        <v>1021</v>
      </c>
      <c r="E24" s="23"/>
      <c r="F24" s="23"/>
      <c r="G24" s="23"/>
    </row>
    <row r="25" ht="18.75" customHeight="1" spans="1:7">
      <c r="A25" s="25"/>
      <c r="B25" s="21" t="s">
        <v>1023</v>
      </c>
      <c r="C25" s="21" t="s">
        <v>399</v>
      </c>
      <c r="D25" s="21" t="s">
        <v>1021</v>
      </c>
      <c r="E25" s="23"/>
      <c r="F25" s="23"/>
      <c r="G25" s="23"/>
    </row>
    <row r="26" ht="18.75" customHeight="1" spans="1:7">
      <c r="A26" s="25"/>
      <c r="B26" s="21" t="s">
        <v>1023</v>
      </c>
      <c r="C26" s="21" t="s">
        <v>390</v>
      </c>
      <c r="D26" s="21" t="s">
        <v>1021</v>
      </c>
      <c r="E26" s="23"/>
      <c r="F26" s="23"/>
      <c r="G26" s="23"/>
    </row>
    <row r="27" ht="18.75" customHeight="1" spans="1:7">
      <c r="A27" s="25"/>
      <c r="B27" s="21" t="s">
        <v>1023</v>
      </c>
      <c r="C27" s="21" t="s">
        <v>386</v>
      </c>
      <c r="D27" s="21" t="s">
        <v>1021</v>
      </c>
      <c r="E27" s="23"/>
      <c r="F27" s="23"/>
      <c r="G27" s="23"/>
    </row>
    <row r="28" ht="18.75" customHeight="1" spans="1:7">
      <c r="A28" s="25"/>
      <c r="B28" s="21" t="s">
        <v>1023</v>
      </c>
      <c r="C28" s="21" t="s">
        <v>388</v>
      </c>
      <c r="D28" s="21" t="s">
        <v>1021</v>
      </c>
      <c r="E28" s="23"/>
      <c r="F28" s="23"/>
      <c r="G28" s="23"/>
    </row>
    <row r="29" ht="18.75" customHeight="1" spans="1:7">
      <c r="A29" s="25"/>
      <c r="B29" s="21" t="s">
        <v>1023</v>
      </c>
      <c r="C29" s="21" t="s">
        <v>430</v>
      </c>
      <c r="D29" s="21" t="s">
        <v>1021</v>
      </c>
      <c r="E29" s="23">
        <v>50000</v>
      </c>
      <c r="F29" s="23"/>
      <c r="G29" s="23"/>
    </row>
    <row r="30" ht="18.75" customHeight="1" spans="1:7">
      <c r="A30" s="25"/>
      <c r="B30" s="21" t="s">
        <v>1023</v>
      </c>
      <c r="C30" s="21" t="s">
        <v>395</v>
      </c>
      <c r="D30" s="21" t="s">
        <v>1021</v>
      </c>
      <c r="E30" s="23"/>
      <c r="F30" s="23"/>
      <c r="G30" s="23"/>
    </row>
    <row r="31" ht="18.75" customHeight="1" spans="1:7">
      <c r="A31" s="25"/>
      <c r="B31" s="21" t="s">
        <v>1023</v>
      </c>
      <c r="C31" s="21" t="s">
        <v>376</v>
      </c>
      <c r="D31" s="21" t="s">
        <v>1021</v>
      </c>
      <c r="E31" s="23">
        <v>110000</v>
      </c>
      <c r="F31" s="23"/>
      <c r="G31" s="23"/>
    </row>
    <row r="32" ht="18.75" customHeight="1" spans="1:7">
      <c r="A32" s="25"/>
      <c r="B32" s="21" t="s">
        <v>1023</v>
      </c>
      <c r="C32" s="21" t="s">
        <v>457</v>
      </c>
      <c r="D32" s="21" t="s">
        <v>1021</v>
      </c>
      <c r="E32" s="23">
        <v>209500</v>
      </c>
      <c r="F32" s="23"/>
      <c r="G32" s="23"/>
    </row>
    <row r="33" ht="18.75" customHeight="1" spans="1:7">
      <c r="A33" s="25"/>
      <c r="B33" s="21" t="s">
        <v>1023</v>
      </c>
      <c r="C33" s="21" t="s">
        <v>453</v>
      </c>
      <c r="D33" s="21" t="s">
        <v>1021</v>
      </c>
      <c r="E33" s="23">
        <v>100000</v>
      </c>
      <c r="F33" s="23"/>
      <c r="G33" s="23"/>
    </row>
    <row r="34" ht="18.75" customHeight="1" spans="1:7">
      <c r="A34" s="25"/>
      <c r="B34" s="21" t="s">
        <v>1023</v>
      </c>
      <c r="C34" s="21" t="s">
        <v>393</v>
      </c>
      <c r="D34" s="21" t="s">
        <v>1021</v>
      </c>
      <c r="E34" s="23"/>
      <c r="F34" s="23"/>
      <c r="G34" s="23"/>
    </row>
    <row r="35" ht="18.75" customHeight="1" spans="1:7">
      <c r="A35" s="25"/>
      <c r="B35" s="21" t="s">
        <v>1023</v>
      </c>
      <c r="C35" s="21" t="s">
        <v>391</v>
      </c>
      <c r="D35" s="21" t="s">
        <v>1021</v>
      </c>
      <c r="E35" s="23"/>
      <c r="F35" s="23"/>
      <c r="G35" s="23"/>
    </row>
    <row r="36" ht="18.75" customHeight="1" spans="1:7">
      <c r="A36" s="25"/>
      <c r="B36" s="21" t="s">
        <v>1023</v>
      </c>
      <c r="C36" s="21" t="s">
        <v>407</v>
      </c>
      <c r="D36" s="21" t="s">
        <v>1021</v>
      </c>
      <c r="E36" s="23"/>
      <c r="F36" s="23"/>
      <c r="G36" s="23"/>
    </row>
    <row r="37" ht="18.75" customHeight="1" spans="1:7">
      <c r="A37" s="25"/>
      <c r="B37" s="21" t="s">
        <v>1023</v>
      </c>
      <c r="C37" s="21" t="s">
        <v>405</v>
      </c>
      <c r="D37" s="21" t="s">
        <v>1021</v>
      </c>
      <c r="E37" s="23"/>
      <c r="F37" s="23"/>
      <c r="G37" s="23"/>
    </row>
    <row r="38" ht="18.75" customHeight="1" spans="1:7">
      <c r="A38" s="25"/>
      <c r="B38" s="21" t="s">
        <v>1023</v>
      </c>
      <c r="C38" s="21" t="s">
        <v>403</v>
      </c>
      <c r="D38" s="21" t="s">
        <v>1021</v>
      </c>
      <c r="E38" s="23"/>
      <c r="F38" s="23"/>
      <c r="G38" s="23"/>
    </row>
    <row r="39" ht="18.75" customHeight="1" spans="1:7">
      <c r="A39" s="25"/>
      <c r="B39" s="21" t="s">
        <v>1023</v>
      </c>
      <c r="C39" s="21" t="s">
        <v>401</v>
      </c>
      <c r="D39" s="21" t="s">
        <v>1021</v>
      </c>
      <c r="E39" s="23"/>
      <c r="F39" s="23"/>
      <c r="G39" s="23"/>
    </row>
    <row r="40" ht="18.75" customHeight="1" spans="1:7">
      <c r="A40" s="26" t="s">
        <v>56</v>
      </c>
      <c r="B40" s="27" t="s">
        <v>1024</v>
      </c>
      <c r="C40" s="27"/>
      <c r="D40" s="28"/>
      <c r="E40" s="23">
        <v>2660000</v>
      </c>
      <c r="F40" s="23"/>
      <c r="G40" s="23"/>
    </row>
  </sheetData>
  <mergeCells count="11">
    <mergeCell ref="A2:G2"/>
    <mergeCell ref="A3:D3"/>
    <mergeCell ref="E4:G4"/>
    <mergeCell ref="A40:D40"/>
    <mergeCell ref="A4:A6"/>
    <mergeCell ref="B4:B6"/>
    <mergeCell ref="C4:C6"/>
    <mergeCell ref="D4:D6"/>
    <mergeCell ref="E5:E6"/>
    <mergeCell ref="F5:F6"/>
    <mergeCell ref="G5:G6"/>
  </mergeCells>
  <printOptions horizontalCentered="1"/>
  <pageMargins left="0.39" right="0.39" top="0.58" bottom="0.58" header="0.5" footer="0.5"/>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2" sqref="A2:S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5"/>
      <c r="O1" s="71"/>
      <c r="P1" s="71"/>
      <c r="Q1" s="71"/>
      <c r="R1" s="71"/>
      <c r="S1" s="39" t="s">
        <v>53</v>
      </c>
    </row>
    <row r="2" ht="57.75" customHeight="1" spans="1:19">
      <c r="A2" s="135" t="str">
        <f>"2025"&amp;"年部门收入预算表"</f>
        <v>2025年部门收入预算表</v>
      </c>
      <c r="B2" s="189"/>
      <c r="C2" s="189"/>
      <c r="D2" s="189"/>
      <c r="E2" s="189"/>
      <c r="F2" s="189"/>
      <c r="G2" s="189"/>
      <c r="H2" s="189"/>
      <c r="I2" s="189"/>
      <c r="J2" s="189"/>
      <c r="K2" s="189"/>
      <c r="L2" s="189"/>
      <c r="M2" s="189"/>
      <c r="N2" s="189"/>
      <c r="O2" s="206"/>
      <c r="P2" s="206"/>
      <c r="Q2" s="206"/>
      <c r="R2" s="206"/>
      <c r="S2" s="206"/>
    </row>
    <row r="3" ht="18.75" customHeight="1" spans="1:19">
      <c r="A3" s="42" t="str">
        <f>"单位名称："&amp;"双江拉祜族佤族布朗族傣族自治县民政局"</f>
        <v>单位名称：双江拉祜族佤族布朗族傣族自治县民政局</v>
      </c>
      <c r="B3" s="99"/>
      <c r="C3" s="99"/>
      <c r="D3" s="99"/>
      <c r="E3" s="99"/>
      <c r="F3" s="99"/>
      <c r="G3" s="99"/>
      <c r="H3" s="99"/>
      <c r="I3" s="99"/>
      <c r="J3" s="75"/>
      <c r="K3" s="99"/>
      <c r="L3" s="99"/>
      <c r="M3" s="99"/>
      <c r="N3" s="99"/>
      <c r="O3" s="75"/>
      <c r="P3" s="75"/>
      <c r="Q3" s="75"/>
      <c r="R3" s="75"/>
      <c r="S3" s="39" t="s">
        <v>1</v>
      </c>
    </row>
    <row r="4" ht="18.75" customHeight="1" spans="1:19">
      <c r="A4" s="190" t="s">
        <v>54</v>
      </c>
      <c r="B4" s="191" t="s">
        <v>55</v>
      </c>
      <c r="C4" s="191" t="s">
        <v>56</v>
      </c>
      <c r="D4" s="192" t="s">
        <v>57</v>
      </c>
      <c r="E4" s="193"/>
      <c r="F4" s="193"/>
      <c r="G4" s="193"/>
      <c r="H4" s="193"/>
      <c r="I4" s="193"/>
      <c r="J4" s="207"/>
      <c r="K4" s="193"/>
      <c r="L4" s="193"/>
      <c r="M4" s="193"/>
      <c r="N4" s="208"/>
      <c r="O4" s="192" t="s">
        <v>46</v>
      </c>
      <c r="P4" s="192"/>
      <c r="Q4" s="192"/>
      <c r="R4" s="192"/>
      <c r="S4" s="211"/>
    </row>
    <row r="5" ht="18.75" customHeight="1" spans="1:19">
      <c r="A5" s="194"/>
      <c r="B5" s="195"/>
      <c r="C5" s="195"/>
      <c r="D5" s="196" t="s">
        <v>58</v>
      </c>
      <c r="E5" s="196" t="s">
        <v>59</v>
      </c>
      <c r="F5" s="196" t="s">
        <v>60</v>
      </c>
      <c r="G5" s="196" t="s">
        <v>61</v>
      </c>
      <c r="H5" s="196" t="s">
        <v>62</v>
      </c>
      <c r="I5" s="209" t="s">
        <v>63</v>
      </c>
      <c r="J5" s="209"/>
      <c r="K5" s="209"/>
      <c r="L5" s="209"/>
      <c r="M5" s="209"/>
      <c r="N5" s="199"/>
      <c r="O5" s="196" t="s">
        <v>58</v>
      </c>
      <c r="P5" s="196" t="s">
        <v>59</v>
      </c>
      <c r="Q5" s="196" t="s">
        <v>60</v>
      </c>
      <c r="R5" s="196" t="s">
        <v>61</v>
      </c>
      <c r="S5" s="196" t="s">
        <v>64</v>
      </c>
    </row>
    <row r="6" ht="18.75" customHeight="1" spans="1:19">
      <c r="A6" s="197"/>
      <c r="B6" s="198"/>
      <c r="C6" s="198"/>
      <c r="D6" s="199"/>
      <c r="E6" s="199"/>
      <c r="F6" s="199"/>
      <c r="G6" s="199"/>
      <c r="H6" s="199"/>
      <c r="I6" s="198" t="s">
        <v>58</v>
      </c>
      <c r="J6" s="198" t="s">
        <v>65</v>
      </c>
      <c r="K6" s="198" t="s">
        <v>66</v>
      </c>
      <c r="L6" s="198" t="s">
        <v>67</v>
      </c>
      <c r="M6" s="198" t="s">
        <v>68</v>
      </c>
      <c r="N6" s="198" t="s">
        <v>69</v>
      </c>
      <c r="O6" s="210"/>
      <c r="P6" s="210"/>
      <c r="Q6" s="210"/>
      <c r="R6" s="210"/>
      <c r="S6" s="19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0" t="s">
        <v>70</v>
      </c>
      <c r="B8" s="201" t="s">
        <v>71</v>
      </c>
      <c r="C8" s="23">
        <v>35379672.26</v>
      </c>
      <c r="D8" s="23">
        <v>28580735.66</v>
      </c>
      <c r="E8" s="23">
        <v>25887040.01</v>
      </c>
      <c r="F8" s="23">
        <v>2693695.65</v>
      </c>
      <c r="G8" s="23"/>
      <c r="H8" s="23"/>
      <c r="I8" s="23"/>
      <c r="J8" s="23"/>
      <c r="K8" s="23"/>
      <c r="L8" s="23"/>
      <c r="M8" s="23"/>
      <c r="N8" s="23"/>
      <c r="O8" s="23">
        <v>6798936.6</v>
      </c>
      <c r="P8" s="23">
        <v>2158936.6</v>
      </c>
      <c r="Q8" s="23">
        <v>4640000</v>
      </c>
      <c r="R8" s="23"/>
      <c r="S8" s="23"/>
    </row>
    <row r="9" ht="18.75" customHeight="1" spans="1:19">
      <c r="A9" s="87" t="s">
        <v>72</v>
      </c>
      <c r="B9" s="202" t="s">
        <v>71</v>
      </c>
      <c r="C9" s="23">
        <v>35379672.26</v>
      </c>
      <c r="D9" s="23">
        <v>28580735.66</v>
      </c>
      <c r="E9" s="23">
        <v>25887040.01</v>
      </c>
      <c r="F9" s="23">
        <v>2693695.65</v>
      </c>
      <c r="G9" s="23"/>
      <c r="H9" s="23"/>
      <c r="I9" s="23"/>
      <c r="J9" s="23"/>
      <c r="K9" s="23"/>
      <c r="L9" s="23"/>
      <c r="M9" s="23"/>
      <c r="N9" s="23"/>
      <c r="O9" s="23">
        <v>6798936.6</v>
      </c>
      <c r="P9" s="23">
        <v>2158936.6</v>
      </c>
      <c r="Q9" s="23">
        <v>4640000</v>
      </c>
      <c r="R9" s="23"/>
      <c r="S9" s="23"/>
    </row>
    <row r="10" ht="18.75" customHeight="1" spans="1:19">
      <c r="A10" s="203" t="s">
        <v>56</v>
      </c>
      <c r="B10" s="204"/>
      <c r="C10" s="23">
        <v>35379672.26</v>
      </c>
      <c r="D10" s="23">
        <v>28580735.66</v>
      </c>
      <c r="E10" s="23">
        <v>25887040.01</v>
      </c>
      <c r="F10" s="23">
        <v>2693695.65</v>
      </c>
      <c r="G10" s="23"/>
      <c r="H10" s="23"/>
      <c r="I10" s="23"/>
      <c r="J10" s="23"/>
      <c r="K10" s="23"/>
      <c r="L10" s="23"/>
      <c r="M10" s="23"/>
      <c r="N10" s="23"/>
      <c r="O10" s="23">
        <v>6798936.6</v>
      </c>
      <c r="P10" s="23">
        <v>2158936.6</v>
      </c>
      <c r="Q10" s="23">
        <v>4640000</v>
      </c>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6"/>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8"/>
      <c r="E1" s="1"/>
      <c r="F1" s="1"/>
      <c r="G1" s="1"/>
      <c r="H1" s="178"/>
      <c r="I1" s="1"/>
      <c r="J1" s="178"/>
      <c r="K1" s="1"/>
      <c r="L1" s="1"/>
      <c r="M1" s="1"/>
      <c r="N1" s="1"/>
      <c r="O1" s="40" t="s">
        <v>73</v>
      </c>
    </row>
    <row r="2" ht="42" customHeight="1" spans="1:15">
      <c r="A2" s="5" t="str">
        <f>"2025"&amp;"年部门支出预算表"</f>
        <v>2025年部门支出预算表</v>
      </c>
      <c r="B2" s="179"/>
      <c r="C2" s="179"/>
      <c r="D2" s="179"/>
      <c r="E2" s="179"/>
      <c r="F2" s="179"/>
      <c r="G2" s="179"/>
      <c r="H2" s="179"/>
      <c r="I2" s="179"/>
      <c r="J2" s="179"/>
      <c r="K2" s="179"/>
      <c r="L2" s="179"/>
      <c r="M2" s="179"/>
      <c r="N2" s="179"/>
      <c r="O2" s="179"/>
    </row>
    <row r="3" ht="18.75" customHeight="1" spans="1:15">
      <c r="A3" s="180" t="str">
        <f>"单位名称："&amp;"双江拉祜族佤族布朗族傣族自治县民政局"</f>
        <v>单位名称：双江拉祜族佤族布朗族傣族自治县民政局</v>
      </c>
      <c r="B3" s="181"/>
      <c r="C3" s="66"/>
      <c r="D3" s="30"/>
      <c r="E3" s="66"/>
      <c r="F3" s="66"/>
      <c r="G3" s="66"/>
      <c r="H3" s="30"/>
      <c r="I3" s="66"/>
      <c r="J3" s="30"/>
      <c r="K3" s="66"/>
      <c r="L3" s="66"/>
      <c r="M3" s="188"/>
      <c r="N3" s="188"/>
      <c r="O3" s="40" t="s">
        <v>1</v>
      </c>
    </row>
    <row r="4" ht="18.75" customHeight="1" spans="1:15">
      <c r="A4" s="10" t="s">
        <v>74</v>
      </c>
      <c r="B4" s="10" t="s">
        <v>75</v>
      </c>
      <c r="C4" s="10" t="s">
        <v>56</v>
      </c>
      <c r="D4" s="12" t="s">
        <v>59</v>
      </c>
      <c r="E4" s="78" t="s">
        <v>76</v>
      </c>
      <c r="F4" s="145" t="s">
        <v>77</v>
      </c>
      <c r="G4" s="10" t="s">
        <v>60</v>
      </c>
      <c r="H4" s="10" t="s">
        <v>61</v>
      </c>
      <c r="I4" s="10" t="s">
        <v>78</v>
      </c>
      <c r="J4" s="12" t="s">
        <v>79</v>
      </c>
      <c r="K4" s="13"/>
      <c r="L4" s="13"/>
      <c r="M4" s="13"/>
      <c r="N4" s="13"/>
      <c r="O4" s="14"/>
    </row>
    <row r="5" ht="30" customHeight="1" spans="1:15">
      <c r="A5" s="18"/>
      <c r="B5" s="18"/>
      <c r="C5" s="18"/>
      <c r="D5" s="70" t="s">
        <v>58</v>
      </c>
      <c r="E5" s="98" t="s">
        <v>76</v>
      </c>
      <c r="F5" s="98" t="s">
        <v>77</v>
      </c>
      <c r="G5" s="18"/>
      <c r="H5" s="18"/>
      <c r="I5" s="18"/>
      <c r="J5" s="70" t="s">
        <v>58</v>
      </c>
      <c r="K5" s="47" t="s">
        <v>80</v>
      </c>
      <c r="L5" s="47" t="s">
        <v>81</v>
      </c>
      <c r="M5" s="47" t="s">
        <v>82</v>
      </c>
      <c r="N5" s="47" t="s">
        <v>83</v>
      </c>
      <c r="O5" s="47" t="s">
        <v>84</v>
      </c>
    </row>
    <row r="6" ht="18.75" customHeight="1" spans="1:15">
      <c r="A6" s="124">
        <v>1</v>
      </c>
      <c r="B6" s="124">
        <v>2</v>
      </c>
      <c r="C6" s="70">
        <v>3</v>
      </c>
      <c r="D6" s="70">
        <v>4</v>
      </c>
      <c r="E6" s="70">
        <v>5</v>
      </c>
      <c r="F6" s="70">
        <v>6</v>
      </c>
      <c r="G6" s="70">
        <v>7</v>
      </c>
      <c r="H6" s="70">
        <v>8</v>
      </c>
      <c r="I6" s="70">
        <v>9</v>
      </c>
      <c r="J6" s="70">
        <v>10</v>
      </c>
      <c r="K6" s="70">
        <v>11</v>
      </c>
      <c r="L6" s="70">
        <v>12</v>
      </c>
      <c r="M6" s="70">
        <v>13</v>
      </c>
      <c r="N6" s="70">
        <v>14</v>
      </c>
      <c r="O6" s="70">
        <v>15</v>
      </c>
    </row>
    <row r="7" ht="18.75" customHeight="1" spans="1:15">
      <c r="A7" s="139" t="s">
        <v>85</v>
      </c>
      <c r="B7" s="167" t="s">
        <v>86</v>
      </c>
      <c r="C7" s="23">
        <v>44500</v>
      </c>
      <c r="D7" s="23">
        <v>44500</v>
      </c>
      <c r="E7" s="23"/>
      <c r="F7" s="23">
        <v>44500</v>
      </c>
      <c r="G7" s="23"/>
      <c r="H7" s="23"/>
      <c r="I7" s="23"/>
      <c r="J7" s="23"/>
      <c r="K7" s="23"/>
      <c r="L7" s="23"/>
      <c r="M7" s="23"/>
      <c r="N7" s="23"/>
      <c r="O7" s="23"/>
    </row>
    <row r="8" ht="18.75" customHeight="1" spans="1:15">
      <c r="A8" s="182" t="s">
        <v>87</v>
      </c>
      <c r="B8" s="219" t="s">
        <v>88</v>
      </c>
      <c r="C8" s="23">
        <v>44500</v>
      </c>
      <c r="D8" s="23">
        <v>44500</v>
      </c>
      <c r="E8" s="23"/>
      <c r="F8" s="23">
        <v>44500</v>
      </c>
      <c r="G8" s="23"/>
      <c r="H8" s="23"/>
      <c r="I8" s="23"/>
      <c r="J8" s="23"/>
      <c r="K8" s="23"/>
      <c r="L8" s="23"/>
      <c r="M8" s="23"/>
      <c r="N8" s="23"/>
      <c r="O8" s="23"/>
    </row>
    <row r="9" ht="18.75" customHeight="1" spans="1:15">
      <c r="A9" s="184" t="s">
        <v>89</v>
      </c>
      <c r="B9" s="220" t="s">
        <v>90</v>
      </c>
      <c r="C9" s="23">
        <v>44500</v>
      </c>
      <c r="D9" s="23">
        <v>44500</v>
      </c>
      <c r="E9" s="23"/>
      <c r="F9" s="23">
        <v>44500</v>
      </c>
      <c r="G9" s="23"/>
      <c r="H9" s="23"/>
      <c r="I9" s="23"/>
      <c r="J9" s="23"/>
      <c r="K9" s="23"/>
      <c r="L9" s="23"/>
      <c r="M9" s="23"/>
      <c r="N9" s="23"/>
      <c r="O9" s="23"/>
    </row>
    <row r="10" ht="18.75" customHeight="1" spans="1:15">
      <c r="A10" s="139" t="s">
        <v>91</v>
      </c>
      <c r="B10" s="167" t="s">
        <v>92</v>
      </c>
      <c r="C10" s="23">
        <v>27504970.84</v>
      </c>
      <c r="D10" s="23">
        <v>27504970.84</v>
      </c>
      <c r="E10" s="23">
        <v>22730534.24</v>
      </c>
      <c r="F10" s="23">
        <v>4774436.6</v>
      </c>
      <c r="G10" s="23"/>
      <c r="H10" s="23"/>
      <c r="I10" s="23"/>
      <c r="J10" s="23"/>
      <c r="K10" s="23"/>
      <c r="L10" s="23"/>
      <c r="M10" s="23"/>
      <c r="N10" s="23"/>
      <c r="O10" s="23"/>
    </row>
    <row r="11" ht="18.75" customHeight="1" spans="1:15">
      <c r="A11" s="182" t="s">
        <v>93</v>
      </c>
      <c r="B11" s="219" t="s">
        <v>94</v>
      </c>
      <c r="C11" s="23">
        <v>4868211.44</v>
      </c>
      <c r="D11" s="23">
        <v>4868211.44</v>
      </c>
      <c r="E11" s="23">
        <v>3157916.84</v>
      </c>
      <c r="F11" s="23">
        <v>1710294.6</v>
      </c>
      <c r="G11" s="23"/>
      <c r="H11" s="23"/>
      <c r="I11" s="23"/>
      <c r="J11" s="23"/>
      <c r="K11" s="23"/>
      <c r="L11" s="23"/>
      <c r="M11" s="23"/>
      <c r="N11" s="23"/>
      <c r="O11" s="23"/>
    </row>
    <row r="12" ht="18.75" customHeight="1" spans="1:15">
      <c r="A12" s="184" t="s">
        <v>95</v>
      </c>
      <c r="B12" s="220" t="s">
        <v>96</v>
      </c>
      <c r="C12" s="23">
        <v>3457916.84</v>
      </c>
      <c r="D12" s="23">
        <v>3457916.84</v>
      </c>
      <c r="E12" s="23">
        <v>3157916.84</v>
      </c>
      <c r="F12" s="23">
        <v>300000</v>
      </c>
      <c r="G12" s="23"/>
      <c r="H12" s="23"/>
      <c r="I12" s="23"/>
      <c r="J12" s="23"/>
      <c r="K12" s="23"/>
      <c r="L12" s="23"/>
      <c r="M12" s="23"/>
      <c r="N12" s="23"/>
      <c r="O12" s="23"/>
    </row>
    <row r="13" ht="18.75" customHeight="1" spans="1:15">
      <c r="A13" s="184" t="s">
        <v>97</v>
      </c>
      <c r="B13" s="220" t="s">
        <v>98</v>
      </c>
      <c r="C13" s="23">
        <v>130000</v>
      </c>
      <c r="D13" s="23">
        <v>130000</v>
      </c>
      <c r="E13" s="23"/>
      <c r="F13" s="23">
        <v>130000</v>
      </c>
      <c r="G13" s="23"/>
      <c r="H13" s="23"/>
      <c r="I13" s="23"/>
      <c r="J13" s="23"/>
      <c r="K13" s="23"/>
      <c r="L13" s="23"/>
      <c r="M13" s="23"/>
      <c r="N13" s="23"/>
      <c r="O13" s="23"/>
    </row>
    <row r="14" ht="18.75" customHeight="1" spans="1:15">
      <c r="A14" s="184" t="s">
        <v>99</v>
      </c>
      <c r="B14" s="220" t="s">
        <v>100</v>
      </c>
      <c r="C14" s="23">
        <v>130000</v>
      </c>
      <c r="D14" s="23">
        <v>130000</v>
      </c>
      <c r="E14" s="23"/>
      <c r="F14" s="23">
        <v>130000</v>
      </c>
      <c r="G14" s="23"/>
      <c r="H14" s="23"/>
      <c r="I14" s="23"/>
      <c r="J14" s="23"/>
      <c r="K14" s="23"/>
      <c r="L14" s="23"/>
      <c r="M14" s="23"/>
      <c r="N14" s="23"/>
      <c r="O14" s="23"/>
    </row>
    <row r="15" ht="18.75" customHeight="1" spans="1:15">
      <c r="A15" s="184" t="s">
        <v>101</v>
      </c>
      <c r="B15" s="220" t="s">
        <v>102</v>
      </c>
      <c r="C15" s="23">
        <v>1150294.6</v>
      </c>
      <c r="D15" s="23">
        <v>1150294.6</v>
      </c>
      <c r="E15" s="23"/>
      <c r="F15" s="23">
        <v>1150294.6</v>
      </c>
      <c r="G15" s="23"/>
      <c r="H15" s="23"/>
      <c r="I15" s="23"/>
      <c r="J15" s="23"/>
      <c r="K15" s="23"/>
      <c r="L15" s="23"/>
      <c r="M15" s="23"/>
      <c r="N15" s="23"/>
      <c r="O15" s="23"/>
    </row>
    <row r="16" ht="18.75" customHeight="1" spans="1:15">
      <c r="A16" s="182" t="s">
        <v>103</v>
      </c>
      <c r="B16" s="219" t="s">
        <v>104</v>
      </c>
      <c r="C16" s="23">
        <v>627377.36</v>
      </c>
      <c r="D16" s="23">
        <v>627377.36</v>
      </c>
      <c r="E16" s="23">
        <v>627377.36</v>
      </c>
      <c r="F16" s="23"/>
      <c r="G16" s="23"/>
      <c r="H16" s="23"/>
      <c r="I16" s="23"/>
      <c r="J16" s="23"/>
      <c r="K16" s="23"/>
      <c r="L16" s="23"/>
      <c r="M16" s="23"/>
      <c r="N16" s="23"/>
      <c r="O16" s="23"/>
    </row>
    <row r="17" ht="18.75" customHeight="1" spans="1:15">
      <c r="A17" s="184" t="s">
        <v>105</v>
      </c>
      <c r="B17" s="220" t="s">
        <v>106</v>
      </c>
      <c r="C17" s="23">
        <v>222910</v>
      </c>
      <c r="D17" s="23">
        <v>222910</v>
      </c>
      <c r="E17" s="23">
        <v>222910</v>
      </c>
      <c r="F17" s="23"/>
      <c r="G17" s="23"/>
      <c r="H17" s="23"/>
      <c r="I17" s="23"/>
      <c r="J17" s="23"/>
      <c r="K17" s="23"/>
      <c r="L17" s="23"/>
      <c r="M17" s="23"/>
      <c r="N17" s="23"/>
      <c r="O17" s="23"/>
    </row>
    <row r="18" ht="18.75" customHeight="1" spans="1:15">
      <c r="A18" s="184" t="s">
        <v>107</v>
      </c>
      <c r="B18" s="220" t="s">
        <v>108</v>
      </c>
      <c r="C18" s="23">
        <v>404467.36</v>
      </c>
      <c r="D18" s="23">
        <v>404467.36</v>
      </c>
      <c r="E18" s="23">
        <v>404467.36</v>
      </c>
      <c r="F18" s="23"/>
      <c r="G18" s="23"/>
      <c r="H18" s="23"/>
      <c r="I18" s="23"/>
      <c r="J18" s="23"/>
      <c r="K18" s="23"/>
      <c r="L18" s="23"/>
      <c r="M18" s="23"/>
      <c r="N18" s="23"/>
      <c r="O18" s="23"/>
    </row>
    <row r="19" ht="18.75" customHeight="1" spans="1:15">
      <c r="A19" s="182" t="s">
        <v>109</v>
      </c>
      <c r="B19" s="219" t="s">
        <v>110</v>
      </c>
      <c r="C19" s="23">
        <v>12600</v>
      </c>
      <c r="D19" s="23">
        <v>12600</v>
      </c>
      <c r="E19" s="23">
        <v>12600</v>
      </c>
      <c r="F19" s="23"/>
      <c r="G19" s="23"/>
      <c r="H19" s="23"/>
      <c r="I19" s="23"/>
      <c r="J19" s="23"/>
      <c r="K19" s="23"/>
      <c r="L19" s="23"/>
      <c r="M19" s="23"/>
      <c r="N19" s="23"/>
      <c r="O19" s="23"/>
    </row>
    <row r="20" ht="18.75" customHeight="1" spans="1:15">
      <c r="A20" s="184" t="s">
        <v>111</v>
      </c>
      <c r="B20" s="220" t="s">
        <v>112</v>
      </c>
      <c r="C20" s="23">
        <v>12600</v>
      </c>
      <c r="D20" s="23">
        <v>12600</v>
      </c>
      <c r="E20" s="23">
        <v>12600</v>
      </c>
      <c r="F20" s="23"/>
      <c r="G20" s="23"/>
      <c r="H20" s="23"/>
      <c r="I20" s="23"/>
      <c r="J20" s="23"/>
      <c r="K20" s="23"/>
      <c r="L20" s="23"/>
      <c r="M20" s="23"/>
      <c r="N20" s="23"/>
      <c r="O20" s="23"/>
    </row>
    <row r="21" ht="18.75" customHeight="1" spans="1:15">
      <c r="A21" s="182" t="s">
        <v>113</v>
      </c>
      <c r="B21" s="219" t="s">
        <v>114</v>
      </c>
      <c r="C21" s="23">
        <v>6627159.6</v>
      </c>
      <c r="D21" s="23">
        <v>6627159.6</v>
      </c>
      <c r="E21" s="23">
        <v>3710009.6</v>
      </c>
      <c r="F21" s="23">
        <v>2917150</v>
      </c>
      <c r="G21" s="23"/>
      <c r="H21" s="23"/>
      <c r="I21" s="23"/>
      <c r="J21" s="23"/>
      <c r="K21" s="23"/>
      <c r="L21" s="23"/>
      <c r="M21" s="23"/>
      <c r="N21" s="23"/>
      <c r="O21" s="23"/>
    </row>
    <row r="22" ht="18.75" customHeight="1" spans="1:15">
      <c r="A22" s="184" t="s">
        <v>115</v>
      </c>
      <c r="B22" s="220" t="s">
        <v>116</v>
      </c>
      <c r="C22" s="23">
        <v>100080</v>
      </c>
      <c r="D22" s="23">
        <v>100080</v>
      </c>
      <c r="E22" s="23">
        <v>100080</v>
      </c>
      <c r="F22" s="23"/>
      <c r="G22" s="23"/>
      <c r="H22" s="23"/>
      <c r="I22" s="23"/>
      <c r="J22" s="23"/>
      <c r="K22" s="23"/>
      <c r="L22" s="23"/>
      <c r="M22" s="23"/>
      <c r="N22" s="23"/>
      <c r="O22" s="23"/>
    </row>
    <row r="23" ht="18.75" customHeight="1" spans="1:15">
      <c r="A23" s="184" t="s">
        <v>117</v>
      </c>
      <c r="B23" s="220" t="s">
        <v>118</v>
      </c>
      <c r="C23" s="23">
        <v>2041790</v>
      </c>
      <c r="D23" s="23">
        <v>2041790</v>
      </c>
      <c r="E23" s="23">
        <v>1991240</v>
      </c>
      <c r="F23" s="23">
        <v>50550</v>
      </c>
      <c r="G23" s="23"/>
      <c r="H23" s="23"/>
      <c r="I23" s="23"/>
      <c r="J23" s="23"/>
      <c r="K23" s="23"/>
      <c r="L23" s="23"/>
      <c r="M23" s="23"/>
      <c r="N23" s="23"/>
      <c r="O23" s="23"/>
    </row>
    <row r="24" ht="18.75" customHeight="1" spans="1:15">
      <c r="A24" s="184" t="s">
        <v>119</v>
      </c>
      <c r="B24" s="220" t="s">
        <v>120</v>
      </c>
      <c r="C24" s="23">
        <v>1946000</v>
      </c>
      <c r="D24" s="23">
        <v>1946000</v>
      </c>
      <c r="E24" s="23"/>
      <c r="F24" s="23">
        <v>1946000</v>
      </c>
      <c r="G24" s="23"/>
      <c r="H24" s="23"/>
      <c r="I24" s="23"/>
      <c r="J24" s="23"/>
      <c r="K24" s="23"/>
      <c r="L24" s="23"/>
      <c r="M24" s="23"/>
      <c r="N24" s="23"/>
      <c r="O24" s="23"/>
    </row>
    <row r="25" ht="18.75" customHeight="1" spans="1:15">
      <c r="A25" s="184" t="s">
        <v>121</v>
      </c>
      <c r="B25" s="220" t="s">
        <v>122</v>
      </c>
      <c r="C25" s="23">
        <v>2539289.6</v>
      </c>
      <c r="D25" s="23">
        <v>2539289.6</v>
      </c>
      <c r="E25" s="23">
        <v>1618689.6</v>
      </c>
      <c r="F25" s="23">
        <v>920600</v>
      </c>
      <c r="G25" s="23"/>
      <c r="H25" s="23"/>
      <c r="I25" s="23"/>
      <c r="J25" s="23"/>
      <c r="K25" s="23"/>
      <c r="L25" s="23"/>
      <c r="M25" s="23"/>
      <c r="N25" s="23"/>
      <c r="O25" s="23"/>
    </row>
    <row r="26" ht="18.75" customHeight="1" spans="1:15">
      <c r="A26" s="182" t="s">
        <v>123</v>
      </c>
      <c r="B26" s="219" t="s">
        <v>124</v>
      </c>
      <c r="C26" s="23">
        <v>8002606</v>
      </c>
      <c r="D26" s="23">
        <v>8002606</v>
      </c>
      <c r="E26" s="23">
        <v>8002606</v>
      </c>
      <c r="F26" s="23"/>
      <c r="G26" s="23"/>
      <c r="H26" s="23"/>
      <c r="I26" s="23"/>
      <c r="J26" s="23"/>
      <c r="K26" s="23"/>
      <c r="L26" s="23"/>
      <c r="M26" s="23"/>
      <c r="N26" s="23"/>
      <c r="O26" s="23"/>
    </row>
    <row r="27" ht="18.75" customHeight="1" spans="1:15">
      <c r="A27" s="184" t="s">
        <v>125</v>
      </c>
      <c r="B27" s="220" t="s">
        <v>126</v>
      </c>
      <c r="C27" s="23">
        <v>7968006</v>
      </c>
      <c r="D27" s="23">
        <v>7968006</v>
      </c>
      <c r="E27" s="23">
        <v>7968006</v>
      </c>
      <c r="F27" s="23"/>
      <c r="G27" s="23"/>
      <c r="H27" s="23"/>
      <c r="I27" s="23"/>
      <c r="J27" s="23"/>
      <c r="K27" s="23"/>
      <c r="L27" s="23"/>
      <c r="M27" s="23"/>
      <c r="N27" s="23"/>
      <c r="O27" s="23"/>
    </row>
    <row r="28" ht="18.75" customHeight="1" spans="1:15">
      <c r="A28" s="184" t="s">
        <v>127</v>
      </c>
      <c r="B28" s="220" t="s">
        <v>128</v>
      </c>
      <c r="C28" s="23">
        <v>34600</v>
      </c>
      <c r="D28" s="23">
        <v>34600</v>
      </c>
      <c r="E28" s="23">
        <v>34600</v>
      </c>
      <c r="F28" s="23"/>
      <c r="G28" s="23"/>
      <c r="H28" s="23"/>
      <c r="I28" s="23"/>
      <c r="J28" s="23"/>
      <c r="K28" s="23"/>
      <c r="L28" s="23"/>
      <c r="M28" s="23"/>
      <c r="N28" s="23"/>
      <c r="O28" s="23"/>
    </row>
    <row r="29" ht="18.75" customHeight="1" spans="1:15">
      <c r="A29" s="182" t="s">
        <v>129</v>
      </c>
      <c r="B29" s="219" t="s">
        <v>130</v>
      </c>
      <c r="C29" s="23">
        <v>5735782</v>
      </c>
      <c r="D29" s="23">
        <v>5735782</v>
      </c>
      <c r="E29" s="23">
        <v>5734790</v>
      </c>
      <c r="F29" s="23">
        <v>992</v>
      </c>
      <c r="G29" s="23"/>
      <c r="H29" s="23"/>
      <c r="I29" s="23"/>
      <c r="J29" s="23"/>
      <c r="K29" s="23"/>
      <c r="L29" s="23"/>
      <c r="M29" s="23"/>
      <c r="N29" s="23"/>
      <c r="O29" s="23"/>
    </row>
    <row r="30" ht="18.75" customHeight="1" spans="1:15">
      <c r="A30" s="184" t="s">
        <v>131</v>
      </c>
      <c r="B30" s="220" t="s">
        <v>132</v>
      </c>
      <c r="C30" s="23">
        <v>389090</v>
      </c>
      <c r="D30" s="23">
        <v>389090</v>
      </c>
      <c r="E30" s="23">
        <v>389090</v>
      </c>
      <c r="F30" s="23"/>
      <c r="G30" s="23"/>
      <c r="H30" s="23"/>
      <c r="I30" s="23"/>
      <c r="J30" s="23"/>
      <c r="K30" s="23"/>
      <c r="L30" s="23"/>
      <c r="M30" s="23"/>
      <c r="N30" s="23"/>
      <c r="O30" s="23"/>
    </row>
    <row r="31" ht="18.75" customHeight="1" spans="1:15">
      <c r="A31" s="184" t="s">
        <v>133</v>
      </c>
      <c r="B31" s="220" t="s">
        <v>134</v>
      </c>
      <c r="C31" s="23">
        <v>5346692</v>
      </c>
      <c r="D31" s="23">
        <v>5346692</v>
      </c>
      <c r="E31" s="23">
        <v>5345700</v>
      </c>
      <c r="F31" s="23">
        <v>992</v>
      </c>
      <c r="G31" s="23"/>
      <c r="H31" s="23"/>
      <c r="I31" s="23"/>
      <c r="J31" s="23"/>
      <c r="K31" s="23"/>
      <c r="L31" s="23"/>
      <c r="M31" s="23"/>
      <c r="N31" s="23"/>
      <c r="O31" s="23"/>
    </row>
    <row r="32" ht="18.75" customHeight="1" spans="1:15">
      <c r="A32" s="182" t="s">
        <v>135</v>
      </c>
      <c r="B32" s="219" t="s">
        <v>136</v>
      </c>
      <c r="C32" s="23">
        <v>30000</v>
      </c>
      <c r="D32" s="23">
        <v>30000</v>
      </c>
      <c r="E32" s="23"/>
      <c r="F32" s="23">
        <v>30000</v>
      </c>
      <c r="G32" s="23"/>
      <c r="H32" s="23"/>
      <c r="I32" s="23"/>
      <c r="J32" s="23"/>
      <c r="K32" s="23"/>
      <c r="L32" s="23"/>
      <c r="M32" s="23"/>
      <c r="N32" s="23"/>
      <c r="O32" s="23"/>
    </row>
    <row r="33" ht="18.75" customHeight="1" spans="1:15">
      <c r="A33" s="184" t="s">
        <v>137</v>
      </c>
      <c r="B33" s="220" t="s">
        <v>138</v>
      </c>
      <c r="C33" s="23">
        <v>30000</v>
      </c>
      <c r="D33" s="23">
        <v>30000</v>
      </c>
      <c r="E33" s="23"/>
      <c r="F33" s="23">
        <v>30000</v>
      </c>
      <c r="G33" s="23"/>
      <c r="H33" s="23"/>
      <c r="I33" s="23"/>
      <c r="J33" s="23"/>
      <c r="K33" s="23"/>
      <c r="L33" s="23"/>
      <c r="M33" s="23"/>
      <c r="N33" s="23"/>
      <c r="O33" s="23"/>
    </row>
    <row r="34" ht="18.75" customHeight="1" spans="1:15">
      <c r="A34" s="182" t="s">
        <v>139</v>
      </c>
      <c r="B34" s="219" t="s">
        <v>140</v>
      </c>
      <c r="C34" s="23">
        <v>1540660</v>
      </c>
      <c r="D34" s="23">
        <v>1540660</v>
      </c>
      <c r="E34" s="23">
        <v>1440660</v>
      </c>
      <c r="F34" s="23">
        <v>100000</v>
      </c>
      <c r="G34" s="23"/>
      <c r="H34" s="23"/>
      <c r="I34" s="23"/>
      <c r="J34" s="23"/>
      <c r="K34" s="23"/>
      <c r="L34" s="23"/>
      <c r="M34" s="23"/>
      <c r="N34" s="23"/>
      <c r="O34" s="23"/>
    </row>
    <row r="35" ht="18.75" customHeight="1" spans="1:15">
      <c r="A35" s="184" t="s">
        <v>141</v>
      </c>
      <c r="B35" s="220" t="s">
        <v>142</v>
      </c>
      <c r="C35" s="23">
        <v>1540660</v>
      </c>
      <c r="D35" s="23">
        <v>1540660</v>
      </c>
      <c r="E35" s="23">
        <v>1440660</v>
      </c>
      <c r="F35" s="23">
        <v>100000</v>
      </c>
      <c r="G35" s="23"/>
      <c r="H35" s="23"/>
      <c r="I35" s="23"/>
      <c r="J35" s="23"/>
      <c r="K35" s="23"/>
      <c r="L35" s="23"/>
      <c r="M35" s="23"/>
      <c r="N35" s="23"/>
      <c r="O35" s="23"/>
    </row>
    <row r="36" ht="18.75" customHeight="1" spans="1:15">
      <c r="A36" s="182" t="s">
        <v>143</v>
      </c>
      <c r="B36" s="219" t="s">
        <v>144</v>
      </c>
      <c r="C36" s="23">
        <v>40108</v>
      </c>
      <c r="D36" s="23">
        <v>40108</v>
      </c>
      <c r="E36" s="23">
        <v>36108</v>
      </c>
      <c r="F36" s="23">
        <v>4000</v>
      </c>
      <c r="G36" s="23"/>
      <c r="H36" s="23"/>
      <c r="I36" s="23"/>
      <c r="J36" s="23"/>
      <c r="K36" s="23"/>
      <c r="L36" s="23"/>
      <c r="M36" s="23"/>
      <c r="N36" s="23"/>
      <c r="O36" s="23"/>
    </row>
    <row r="37" ht="18.75" customHeight="1" spans="1:15">
      <c r="A37" s="184" t="s">
        <v>145</v>
      </c>
      <c r="B37" s="220" t="s">
        <v>146</v>
      </c>
      <c r="C37" s="23">
        <v>2000</v>
      </c>
      <c r="D37" s="23">
        <v>2000</v>
      </c>
      <c r="E37" s="23"/>
      <c r="F37" s="23">
        <v>2000</v>
      </c>
      <c r="G37" s="23"/>
      <c r="H37" s="23"/>
      <c r="I37" s="23"/>
      <c r="J37" s="23"/>
      <c r="K37" s="23"/>
      <c r="L37" s="23"/>
      <c r="M37" s="23"/>
      <c r="N37" s="23"/>
      <c r="O37" s="23"/>
    </row>
    <row r="38" ht="18.75" customHeight="1" spans="1:15">
      <c r="A38" s="184" t="s">
        <v>147</v>
      </c>
      <c r="B38" s="220" t="s">
        <v>148</v>
      </c>
      <c r="C38" s="23">
        <v>38108</v>
      </c>
      <c r="D38" s="23">
        <v>38108</v>
      </c>
      <c r="E38" s="23">
        <v>36108</v>
      </c>
      <c r="F38" s="23">
        <v>2000</v>
      </c>
      <c r="G38" s="23"/>
      <c r="H38" s="23"/>
      <c r="I38" s="23"/>
      <c r="J38" s="23"/>
      <c r="K38" s="23"/>
      <c r="L38" s="23"/>
      <c r="M38" s="23"/>
      <c r="N38" s="23"/>
      <c r="O38" s="23"/>
    </row>
    <row r="39" ht="18.75" customHeight="1" spans="1:15">
      <c r="A39" s="182" t="s">
        <v>149</v>
      </c>
      <c r="B39" s="219" t="s">
        <v>150</v>
      </c>
      <c r="C39" s="23">
        <v>20466.44</v>
      </c>
      <c r="D39" s="23">
        <v>20466.44</v>
      </c>
      <c r="E39" s="23">
        <v>8466.44</v>
      </c>
      <c r="F39" s="23">
        <v>12000</v>
      </c>
      <c r="G39" s="23"/>
      <c r="H39" s="23"/>
      <c r="I39" s="23"/>
      <c r="J39" s="23"/>
      <c r="K39" s="23"/>
      <c r="L39" s="23"/>
      <c r="M39" s="23"/>
      <c r="N39" s="23"/>
      <c r="O39" s="23"/>
    </row>
    <row r="40" ht="18.75" customHeight="1" spans="1:15">
      <c r="A40" s="184" t="s">
        <v>151</v>
      </c>
      <c r="B40" s="220" t="s">
        <v>150</v>
      </c>
      <c r="C40" s="23">
        <v>20466.44</v>
      </c>
      <c r="D40" s="23">
        <v>20466.44</v>
      </c>
      <c r="E40" s="23">
        <v>8466.44</v>
      </c>
      <c r="F40" s="23">
        <v>12000</v>
      </c>
      <c r="G40" s="23"/>
      <c r="H40" s="23"/>
      <c r="I40" s="23"/>
      <c r="J40" s="23"/>
      <c r="K40" s="23"/>
      <c r="L40" s="23"/>
      <c r="M40" s="23"/>
      <c r="N40" s="23"/>
      <c r="O40" s="23"/>
    </row>
    <row r="41" ht="18.75" customHeight="1" spans="1:15">
      <c r="A41" s="139" t="s">
        <v>152</v>
      </c>
      <c r="B41" s="167" t="s">
        <v>153</v>
      </c>
      <c r="C41" s="23">
        <v>193155.25</v>
      </c>
      <c r="D41" s="23">
        <v>193155.25</v>
      </c>
      <c r="E41" s="23">
        <v>193155.25</v>
      </c>
      <c r="F41" s="23"/>
      <c r="G41" s="23"/>
      <c r="H41" s="23"/>
      <c r="I41" s="23"/>
      <c r="J41" s="23"/>
      <c r="K41" s="23"/>
      <c r="L41" s="23"/>
      <c r="M41" s="23"/>
      <c r="N41" s="23"/>
      <c r="O41" s="23"/>
    </row>
    <row r="42" ht="18.75" customHeight="1" spans="1:15">
      <c r="A42" s="182" t="s">
        <v>154</v>
      </c>
      <c r="B42" s="219" t="s">
        <v>155</v>
      </c>
      <c r="C42" s="23">
        <v>193155.25</v>
      </c>
      <c r="D42" s="23">
        <v>193155.25</v>
      </c>
      <c r="E42" s="23">
        <v>193155.25</v>
      </c>
      <c r="F42" s="23"/>
      <c r="G42" s="23"/>
      <c r="H42" s="23"/>
      <c r="I42" s="23"/>
      <c r="J42" s="23"/>
      <c r="K42" s="23"/>
      <c r="L42" s="23"/>
      <c r="M42" s="23"/>
      <c r="N42" s="23"/>
      <c r="O42" s="23"/>
    </row>
    <row r="43" ht="18.75" customHeight="1" spans="1:15">
      <c r="A43" s="184" t="s">
        <v>156</v>
      </c>
      <c r="B43" s="220" t="s">
        <v>157</v>
      </c>
      <c r="C43" s="23">
        <v>78822</v>
      </c>
      <c r="D43" s="23">
        <v>78822</v>
      </c>
      <c r="E43" s="23">
        <v>78822</v>
      </c>
      <c r="F43" s="23"/>
      <c r="G43" s="23"/>
      <c r="H43" s="23"/>
      <c r="I43" s="23"/>
      <c r="J43" s="23"/>
      <c r="K43" s="23"/>
      <c r="L43" s="23"/>
      <c r="M43" s="23"/>
      <c r="N43" s="23"/>
      <c r="O43" s="23"/>
    </row>
    <row r="44" ht="18.75" customHeight="1" spans="1:15">
      <c r="A44" s="184" t="s">
        <v>158</v>
      </c>
      <c r="B44" s="220" t="s">
        <v>159</v>
      </c>
      <c r="C44" s="23">
        <v>85873.93</v>
      </c>
      <c r="D44" s="23">
        <v>85873.93</v>
      </c>
      <c r="E44" s="23">
        <v>85873.93</v>
      </c>
      <c r="F44" s="23"/>
      <c r="G44" s="23"/>
      <c r="H44" s="23"/>
      <c r="I44" s="23"/>
      <c r="J44" s="23"/>
      <c r="K44" s="23"/>
      <c r="L44" s="23"/>
      <c r="M44" s="23"/>
      <c r="N44" s="23"/>
      <c r="O44" s="23"/>
    </row>
    <row r="45" ht="18.75" customHeight="1" spans="1:15">
      <c r="A45" s="184" t="s">
        <v>160</v>
      </c>
      <c r="B45" s="220" t="s">
        <v>161</v>
      </c>
      <c r="C45" s="23">
        <v>15600</v>
      </c>
      <c r="D45" s="23">
        <v>15600</v>
      </c>
      <c r="E45" s="23">
        <v>15600</v>
      </c>
      <c r="F45" s="23"/>
      <c r="G45" s="23"/>
      <c r="H45" s="23"/>
      <c r="I45" s="23"/>
      <c r="J45" s="23"/>
      <c r="K45" s="23"/>
      <c r="L45" s="23"/>
      <c r="M45" s="23"/>
      <c r="N45" s="23"/>
      <c r="O45" s="23"/>
    </row>
    <row r="46" ht="18.75" customHeight="1" spans="1:15">
      <c r="A46" s="184" t="s">
        <v>162</v>
      </c>
      <c r="B46" s="220" t="s">
        <v>163</v>
      </c>
      <c r="C46" s="23">
        <v>12859.32</v>
      </c>
      <c r="D46" s="23">
        <v>12859.32</v>
      </c>
      <c r="E46" s="23">
        <v>12859.32</v>
      </c>
      <c r="F46" s="23"/>
      <c r="G46" s="23"/>
      <c r="H46" s="23"/>
      <c r="I46" s="23"/>
      <c r="J46" s="23"/>
      <c r="K46" s="23"/>
      <c r="L46" s="23"/>
      <c r="M46" s="23"/>
      <c r="N46" s="23"/>
      <c r="O46" s="23"/>
    </row>
    <row r="47" ht="18.75" customHeight="1" spans="1:15">
      <c r="A47" s="139" t="s">
        <v>164</v>
      </c>
      <c r="B47" s="167" t="s">
        <v>165</v>
      </c>
      <c r="C47" s="23">
        <v>303350.52</v>
      </c>
      <c r="D47" s="23">
        <v>303350.52</v>
      </c>
      <c r="E47" s="23">
        <v>303350.52</v>
      </c>
      <c r="F47" s="23"/>
      <c r="G47" s="23"/>
      <c r="H47" s="23"/>
      <c r="I47" s="23"/>
      <c r="J47" s="23"/>
      <c r="K47" s="23"/>
      <c r="L47" s="23"/>
      <c r="M47" s="23"/>
      <c r="N47" s="23"/>
      <c r="O47" s="23"/>
    </row>
    <row r="48" ht="18.75" customHeight="1" spans="1:15">
      <c r="A48" s="182" t="s">
        <v>166</v>
      </c>
      <c r="B48" s="219" t="s">
        <v>167</v>
      </c>
      <c r="C48" s="23">
        <v>303350.52</v>
      </c>
      <c r="D48" s="23">
        <v>303350.52</v>
      </c>
      <c r="E48" s="23">
        <v>303350.52</v>
      </c>
      <c r="F48" s="23"/>
      <c r="G48" s="23"/>
      <c r="H48" s="23"/>
      <c r="I48" s="23"/>
      <c r="J48" s="23"/>
      <c r="K48" s="23"/>
      <c r="L48" s="23"/>
      <c r="M48" s="23"/>
      <c r="N48" s="23"/>
      <c r="O48" s="23"/>
    </row>
    <row r="49" ht="18.75" customHeight="1" spans="1:15">
      <c r="A49" s="184" t="s">
        <v>168</v>
      </c>
      <c r="B49" s="220" t="s">
        <v>169</v>
      </c>
      <c r="C49" s="23">
        <v>303350.52</v>
      </c>
      <c r="D49" s="23">
        <v>303350.52</v>
      </c>
      <c r="E49" s="23">
        <v>303350.52</v>
      </c>
      <c r="F49" s="23"/>
      <c r="G49" s="23"/>
      <c r="H49" s="23"/>
      <c r="I49" s="23"/>
      <c r="J49" s="23"/>
      <c r="K49" s="23"/>
      <c r="L49" s="23"/>
      <c r="M49" s="23"/>
      <c r="N49" s="23"/>
      <c r="O49" s="23"/>
    </row>
    <row r="50" ht="18.75" customHeight="1" spans="1:15">
      <c r="A50" s="139" t="s">
        <v>170</v>
      </c>
      <c r="B50" s="167" t="s">
        <v>84</v>
      </c>
      <c r="C50" s="23">
        <v>7333695.65</v>
      </c>
      <c r="D50" s="23"/>
      <c r="E50" s="23"/>
      <c r="F50" s="23"/>
      <c r="G50" s="23">
        <v>7333695.65</v>
      </c>
      <c r="H50" s="23"/>
      <c r="I50" s="23"/>
      <c r="J50" s="23"/>
      <c r="K50" s="23"/>
      <c r="L50" s="23"/>
      <c r="M50" s="23"/>
      <c r="N50" s="23"/>
      <c r="O50" s="23"/>
    </row>
    <row r="51" ht="18.75" customHeight="1" spans="1:15">
      <c r="A51" s="182" t="s">
        <v>171</v>
      </c>
      <c r="B51" s="219" t="s">
        <v>172</v>
      </c>
      <c r="C51" s="23">
        <v>12501</v>
      </c>
      <c r="D51" s="23"/>
      <c r="E51" s="23"/>
      <c r="F51" s="23"/>
      <c r="G51" s="23">
        <v>12501</v>
      </c>
      <c r="H51" s="23"/>
      <c r="I51" s="23"/>
      <c r="J51" s="23"/>
      <c r="K51" s="23"/>
      <c r="L51" s="23"/>
      <c r="M51" s="23"/>
      <c r="N51" s="23"/>
      <c r="O51" s="23"/>
    </row>
    <row r="52" ht="18.75" customHeight="1" spans="1:15">
      <c r="A52" s="184" t="s">
        <v>173</v>
      </c>
      <c r="B52" s="220" t="s">
        <v>174</v>
      </c>
      <c r="C52" s="23">
        <v>12501</v>
      </c>
      <c r="D52" s="23"/>
      <c r="E52" s="23"/>
      <c r="F52" s="23"/>
      <c r="G52" s="23">
        <v>12501</v>
      </c>
      <c r="H52" s="23"/>
      <c r="I52" s="23"/>
      <c r="J52" s="23"/>
      <c r="K52" s="23"/>
      <c r="L52" s="23"/>
      <c r="M52" s="23"/>
      <c r="N52" s="23"/>
      <c r="O52" s="23"/>
    </row>
    <row r="53" ht="18.75" customHeight="1" spans="1:15">
      <c r="A53" s="182" t="s">
        <v>175</v>
      </c>
      <c r="B53" s="219" t="s">
        <v>176</v>
      </c>
      <c r="C53" s="23">
        <v>7321194.65</v>
      </c>
      <c r="D53" s="23"/>
      <c r="E53" s="23"/>
      <c r="F53" s="23"/>
      <c r="G53" s="23">
        <v>7321194.65</v>
      </c>
      <c r="H53" s="23"/>
      <c r="I53" s="23"/>
      <c r="J53" s="23"/>
      <c r="K53" s="23"/>
      <c r="L53" s="23"/>
      <c r="M53" s="23"/>
      <c r="N53" s="23"/>
      <c r="O53" s="23"/>
    </row>
    <row r="54" ht="18.75" customHeight="1" spans="1:15">
      <c r="A54" s="184" t="s">
        <v>177</v>
      </c>
      <c r="B54" s="220" t="s">
        <v>178</v>
      </c>
      <c r="C54" s="23">
        <v>7115200</v>
      </c>
      <c r="D54" s="23"/>
      <c r="E54" s="23"/>
      <c r="F54" s="23"/>
      <c r="G54" s="23">
        <v>7115200</v>
      </c>
      <c r="H54" s="23"/>
      <c r="I54" s="23"/>
      <c r="J54" s="23"/>
      <c r="K54" s="23"/>
      <c r="L54" s="23"/>
      <c r="M54" s="23"/>
      <c r="N54" s="23"/>
      <c r="O54" s="23"/>
    </row>
    <row r="55" ht="27" customHeight="1" spans="1:15">
      <c r="A55" s="184" t="s">
        <v>179</v>
      </c>
      <c r="B55" s="220" t="s">
        <v>180</v>
      </c>
      <c r="C55" s="23">
        <v>205994.65</v>
      </c>
      <c r="D55" s="23"/>
      <c r="E55" s="23"/>
      <c r="F55" s="23"/>
      <c r="G55" s="23">
        <v>205994.65</v>
      </c>
      <c r="H55" s="23"/>
      <c r="I55" s="23"/>
      <c r="J55" s="23"/>
      <c r="K55" s="23"/>
      <c r="L55" s="23"/>
      <c r="M55" s="23"/>
      <c r="N55" s="23"/>
      <c r="O55" s="23"/>
    </row>
    <row r="56" ht="18.75" customHeight="1" spans="1:15">
      <c r="A56" s="186" t="s">
        <v>181</v>
      </c>
      <c r="B56" s="187" t="s">
        <v>181</v>
      </c>
      <c r="C56" s="23">
        <v>35379672.26</v>
      </c>
      <c r="D56" s="23">
        <v>28045976.61</v>
      </c>
      <c r="E56" s="23">
        <v>23227040.01</v>
      </c>
      <c r="F56" s="23">
        <v>4818936.6</v>
      </c>
      <c r="G56" s="23">
        <v>7333695.65</v>
      </c>
      <c r="H56" s="23"/>
      <c r="I56" s="23"/>
      <c r="J56" s="23"/>
      <c r="K56" s="23"/>
      <c r="L56" s="23"/>
      <c r="M56" s="23"/>
      <c r="N56" s="23"/>
      <c r="O56" s="23"/>
    </row>
  </sheetData>
  <mergeCells count="11">
    <mergeCell ref="A2:O2"/>
    <mergeCell ref="A3:L3"/>
    <mergeCell ref="D4:F4"/>
    <mergeCell ref="J4:O4"/>
    <mergeCell ref="A56:B5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182</v>
      </c>
    </row>
    <row r="2" ht="36" customHeight="1" spans="1:4">
      <c r="A2" s="5" t="str">
        <f>"2025"&amp;"年部门财政拨款收支预算总表"</f>
        <v>2025年部门财政拨款收支预算总表</v>
      </c>
      <c r="B2" s="165"/>
      <c r="C2" s="165"/>
      <c r="D2" s="165"/>
    </row>
    <row r="3" ht="18.75" customHeight="1" spans="1:4">
      <c r="A3" s="7" t="str">
        <f>"单位名称："&amp;"双江拉祜族佤族布朗族傣族自治县民政局"</f>
        <v>单位名称：双江拉祜族佤族布朗族傣族自治县民政局</v>
      </c>
      <c r="B3" s="166"/>
      <c r="C3" s="166"/>
      <c r="D3" s="40" t="s">
        <v>1</v>
      </c>
    </row>
    <row r="4" ht="18.75" customHeight="1" spans="1:4">
      <c r="A4" s="12" t="s">
        <v>2</v>
      </c>
      <c r="B4" s="14"/>
      <c r="C4" s="12" t="s">
        <v>3</v>
      </c>
      <c r="D4" s="14"/>
    </row>
    <row r="5" ht="18.75" customHeight="1" spans="1:4">
      <c r="A5" s="31" t="s">
        <v>4</v>
      </c>
      <c r="B5" s="111" t="str">
        <f>"2025"&amp;"年预算数"</f>
        <v>2025年预算数</v>
      </c>
      <c r="C5" s="31" t="s">
        <v>183</v>
      </c>
      <c r="D5" s="111" t="str">
        <f>"2025"&amp;"年预算数"</f>
        <v>2025年预算数</v>
      </c>
    </row>
    <row r="6" ht="18.75" customHeight="1" spans="1:4">
      <c r="A6" s="33"/>
      <c r="B6" s="18"/>
      <c r="C6" s="33"/>
      <c r="D6" s="18"/>
    </row>
    <row r="7" ht="18.75" customHeight="1" spans="1:4">
      <c r="A7" s="167" t="s">
        <v>184</v>
      </c>
      <c r="B7" s="23">
        <v>28580735.66</v>
      </c>
      <c r="C7" s="22" t="s">
        <v>185</v>
      </c>
      <c r="D7" s="23">
        <v>35379672.26</v>
      </c>
    </row>
    <row r="8" ht="18.75" customHeight="1" spans="1:4">
      <c r="A8" s="168" t="s">
        <v>186</v>
      </c>
      <c r="B8" s="23">
        <v>25887040.01</v>
      </c>
      <c r="C8" s="22" t="s">
        <v>187</v>
      </c>
      <c r="D8" s="23">
        <v>44500</v>
      </c>
    </row>
    <row r="9" ht="18.75" customHeight="1" spans="1:4">
      <c r="A9" s="168" t="s">
        <v>188</v>
      </c>
      <c r="B9" s="23">
        <v>2693695.65</v>
      </c>
      <c r="C9" s="22" t="s">
        <v>189</v>
      </c>
      <c r="D9" s="23"/>
    </row>
    <row r="10" ht="18.75" customHeight="1" spans="1:4">
      <c r="A10" s="168" t="s">
        <v>190</v>
      </c>
      <c r="B10" s="23"/>
      <c r="C10" s="22" t="s">
        <v>191</v>
      </c>
      <c r="D10" s="23"/>
    </row>
    <row r="11" ht="18.75" customHeight="1" spans="1:4">
      <c r="A11" s="169" t="s">
        <v>192</v>
      </c>
      <c r="B11" s="23">
        <v>6798936.6</v>
      </c>
      <c r="C11" s="170" t="s">
        <v>193</v>
      </c>
      <c r="D11" s="23"/>
    </row>
    <row r="12" ht="18.75" customHeight="1" spans="1:4">
      <c r="A12" s="171" t="s">
        <v>186</v>
      </c>
      <c r="B12" s="23">
        <v>2158936.6</v>
      </c>
      <c r="C12" s="172" t="s">
        <v>194</v>
      </c>
      <c r="D12" s="23"/>
    </row>
    <row r="13" ht="18.75" customHeight="1" spans="1:4">
      <c r="A13" s="171" t="s">
        <v>188</v>
      </c>
      <c r="B13" s="23">
        <v>4640000</v>
      </c>
      <c r="C13" s="172" t="s">
        <v>195</v>
      </c>
      <c r="D13" s="23"/>
    </row>
    <row r="14" ht="18.75" customHeight="1" spans="1:4">
      <c r="A14" s="171" t="s">
        <v>190</v>
      </c>
      <c r="B14" s="23"/>
      <c r="C14" s="172" t="s">
        <v>196</v>
      </c>
      <c r="D14" s="23"/>
    </row>
    <row r="15" ht="18.75" customHeight="1" spans="1:4">
      <c r="A15" s="171" t="s">
        <v>26</v>
      </c>
      <c r="B15" s="23"/>
      <c r="C15" s="172" t="s">
        <v>197</v>
      </c>
      <c r="D15" s="23">
        <v>27504970.84</v>
      </c>
    </row>
    <row r="16" ht="18.75" customHeight="1" spans="1:4">
      <c r="A16" s="171" t="s">
        <v>26</v>
      </c>
      <c r="B16" s="23" t="s">
        <v>26</v>
      </c>
      <c r="C16" s="172" t="s">
        <v>198</v>
      </c>
      <c r="D16" s="23">
        <v>193155.25</v>
      </c>
    </row>
    <row r="17" ht="18.75" customHeight="1" spans="1:4">
      <c r="A17" s="173" t="s">
        <v>26</v>
      </c>
      <c r="B17" s="23" t="s">
        <v>26</v>
      </c>
      <c r="C17" s="172" t="s">
        <v>199</v>
      </c>
      <c r="D17" s="23"/>
    </row>
    <row r="18" ht="18.75" customHeight="1" spans="1:4">
      <c r="A18" s="173" t="s">
        <v>26</v>
      </c>
      <c r="B18" s="23" t="s">
        <v>26</v>
      </c>
      <c r="C18" s="172" t="s">
        <v>200</v>
      </c>
      <c r="D18" s="23"/>
    </row>
    <row r="19" ht="18.75" customHeight="1" spans="1:4">
      <c r="A19" s="174" t="s">
        <v>26</v>
      </c>
      <c r="B19" s="23" t="s">
        <v>26</v>
      </c>
      <c r="C19" s="172" t="s">
        <v>201</v>
      </c>
      <c r="D19" s="23"/>
    </row>
    <row r="20" ht="18.75" customHeight="1" spans="1:4">
      <c r="A20" s="174" t="s">
        <v>26</v>
      </c>
      <c r="B20" s="23" t="s">
        <v>26</v>
      </c>
      <c r="C20" s="172" t="s">
        <v>202</v>
      </c>
      <c r="D20" s="23"/>
    </row>
    <row r="21" ht="18.75" customHeight="1" spans="1:4">
      <c r="A21" s="174" t="s">
        <v>26</v>
      </c>
      <c r="B21" s="23" t="s">
        <v>26</v>
      </c>
      <c r="C21" s="172" t="s">
        <v>203</v>
      </c>
      <c r="D21" s="23"/>
    </row>
    <row r="22" ht="18.75" customHeight="1" spans="1:4">
      <c r="A22" s="174" t="s">
        <v>26</v>
      </c>
      <c r="B22" s="23" t="s">
        <v>26</v>
      </c>
      <c r="C22" s="172" t="s">
        <v>204</v>
      </c>
      <c r="D22" s="23"/>
    </row>
    <row r="23" ht="18.75" customHeight="1" spans="1:4">
      <c r="A23" s="174" t="s">
        <v>26</v>
      </c>
      <c r="B23" s="23" t="s">
        <v>26</v>
      </c>
      <c r="C23" s="172" t="s">
        <v>205</v>
      </c>
      <c r="D23" s="23"/>
    </row>
    <row r="24" ht="18.75" customHeight="1" spans="1:4">
      <c r="A24" s="174" t="s">
        <v>26</v>
      </c>
      <c r="B24" s="23" t="s">
        <v>26</v>
      </c>
      <c r="C24" s="172" t="s">
        <v>206</v>
      </c>
      <c r="D24" s="23"/>
    </row>
    <row r="25" ht="18.75" customHeight="1" spans="1:4">
      <c r="A25" s="174" t="s">
        <v>26</v>
      </c>
      <c r="B25" s="23" t="s">
        <v>26</v>
      </c>
      <c r="C25" s="172" t="s">
        <v>207</v>
      </c>
      <c r="D25" s="23"/>
    </row>
    <row r="26" ht="18.75" customHeight="1" spans="1:4">
      <c r="A26" s="174" t="s">
        <v>26</v>
      </c>
      <c r="B26" s="23" t="s">
        <v>26</v>
      </c>
      <c r="C26" s="172" t="s">
        <v>208</v>
      </c>
      <c r="D26" s="23">
        <v>303350.52</v>
      </c>
    </row>
    <row r="27" ht="18.75" customHeight="1" spans="1:4">
      <c r="A27" s="174" t="s">
        <v>26</v>
      </c>
      <c r="B27" s="23" t="s">
        <v>26</v>
      </c>
      <c r="C27" s="172" t="s">
        <v>209</v>
      </c>
      <c r="D27" s="23"/>
    </row>
    <row r="28" ht="18.75" customHeight="1" spans="1:4">
      <c r="A28" s="174" t="s">
        <v>26</v>
      </c>
      <c r="B28" s="23" t="s">
        <v>26</v>
      </c>
      <c r="C28" s="172" t="s">
        <v>210</v>
      </c>
      <c r="D28" s="23"/>
    </row>
    <row r="29" ht="18.75" customHeight="1" spans="1:4">
      <c r="A29" s="174" t="s">
        <v>26</v>
      </c>
      <c r="B29" s="23" t="s">
        <v>26</v>
      </c>
      <c r="C29" s="172" t="s">
        <v>211</v>
      </c>
      <c r="D29" s="23"/>
    </row>
    <row r="30" ht="18.75" customHeight="1" spans="1:4">
      <c r="A30" s="174" t="s">
        <v>26</v>
      </c>
      <c r="B30" s="23" t="s">
        <v>26</v>
      </c>
      <c r="C30" s="172" t="s">
        <v>212</v>
      </c>
      <c r="D30" s="23"/>
    </row>
    <row r="31" ht="18.75" customHeight="1" spans="1:4">
      <c r="A31" s="175" t="s">
        <v>26</v>
      </c>
      <c r="B31" s="23" t="s">
        <v>26</v>
      </c>
      <c r="C31" s="172" t="s">
        <v>213</v>
      </c>
      <c r="D31" s="23">
        <v>7333695.65</v>
      </c>
    </row>
    <row r="32" ht="18.75" customHeight="1" spans="1:4">
      <c r="A32" s="175" t="s">
        <v>26</v>
      </c>
      <c r="B32" s="23" t="s">
        <v>26</v>
      </c>
      <c r="C32" s="172" t="s">
        <v>214</v>
      </c>
      <c r="D32" s="23"/>
    </row>
    <row r="33" ht="18.75" customHeight="1" spans="1:4">
      <c r="A33" s="175" t="s">
        <v>26</v>
      </c>
      <c r="B33" s="23" t="s">
        <v>26</v>
      </c>
      <c r="C33" s="172" t="s">
        <v>215</v>
      </c>
      <c r="D33" s="23"/>
    </row>
    <row r="34" ht="18.75" customHeight="1" spans="1:4">
      <c r="A34" s="175"/>
      <c r="B34" s="23"/>
      <c r="C34" s="172" t="s">
        <v>216</v>
      </c>
      <c r="D34" s="23"/>
    </row>
    <row r="35" ht="18.75" customHeight="1" spans="1:4">
      <c r="A35" s="175" t="s">
        <v>26</v>
      </c>
      <c r="B35" s="23" t="s">
        <v>26</v>
      </c>
      <c r="C35" s="172" t="s">
        <v>217</v>
      </c>
      <c r="D35" s="23"/>
    </row>
    <row r="36" ht="18.75" customHeight="1" spans="1:4">
      <c r="A36" s="59" t="s">
        <v>218</v>
      </c>
      <c r="B36" s="176">
        <v>35379672.26</v>
      </c>
      <c r="C36" s="177" t="s">
        <v>52</v>
      </c>
      <c r="D36" s="176">
        <v>35379672.26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0"/>
  <sheetViews>
    <sheetView showZeros="0" workbookViewId="0">
      <selection activeCell="D23" sqref="D2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6"/>
      <c r="F1" s="61"/>
      <c r="G1" s="40" t="s">
        <v>219</v>
      </c>
    </row>
    <row r="2" ht="39" customHeight="1" spans="1:7">
      <c r="A2" s="5" t="str">
        <f>"2025"&amp;"年一般公共预算支出预算表（按功能科目分类）"</f>
        <v>2025年一般公共预算支出预算表（按功能科目分类）</v>
      </c>
      <c r="B2" s="157"/>
      <c r="C2" s="157"/>
      <c r="D2" s="157"/>
      <c r="E2" s="157"/>
      <c r="F2" s="157"/>
      <c r="G2" s="157"/>
    </row>
    <row r="3" ht="18" customHeight="1" spans="1:7">
      <c r="A3" s="158" t="str">
        <f>"单位名称："&amp;"双江拉祜族佤族布朗族傣族自治县民政局"</f>
        <v>单位名称：双江拉祜族佤族布朗族傣族自治县民政局</v>
      </c>
      <c r="B3" s="29"/>
      <c r="C3" s="30"/>
      <c r="D3" s="30"/>
      <c r="E3" s="30"/>
      <c r="F3" s="106"/>
      <c r="G3" s="40" t="s">
        <v>1</v>
      </c>
    </row>
    <row r="4" ht="20.25" customHeight="1" spans="1:7">
      <c r="A4" s="159" t="s">
        <v>220</v>
      </c>
      <c r="B4" s="160"/>
      <c r="C4" s="111" t="s">
        <v>56</v>
      </c>
      <c r="D4" s="137" t="s">
        <v>76</v>
      </c>
      <c r="E4" s="13"/>
      <c r="F4" s="14"/>
      <c r="G4" s="130" t="s">
        <v>77</v>
      </c>
    </row>
    <row r="5" ht="20.25" customHeight="1" spans="1:7">
      <c r="A5" s="161" t="s">
        <v>74</v>
      </c>
      <c r="B5" s="161" t="s">
        <v>75</v>
      </c>
      <c r="C5" s="33"/>
      <c r="D5" s="70" t="s">
        <v>58</v>
      </c>
      <c r="E5" s="70" t="s">
        <v>221</v>
      </c>
      <c r="F5" s="70" t="s">
        <v>222</v>
      </c>
      <c r="G5" s="100"/>
    </row>
    <row r="6" ht="19.5" customHeight="1" spans="1:7">
      <c r="A6" s="161" t="s">
        <v>223</v>
      </c>
      <c r="B6" s="161" t="s">
        <v>224</v>
      </c>
      <c r="C6" s="161" t="s">
        <v>225</v>
      </c>
      <c r="D6" s="70">
        <v>4</v>
      </c>
      <c r="E6" s="162" t="s">
        <v>226</v>
      </c>
      <c r="F6" s="162" t="s">
        <v>227</v>
      </c>
      <c r="G6" s="161" t="s">
        <v>228</v>
      </c>
    </row>
    <row r="7" ht="18" customHeight="1" spans="1:7">
      <c r="A7" s="34" t="s">
        <v>85</v>
      </c>
      <c r="B7" s="34" t="s">
        <v>86</v>
      </c>
      <c r="C7" s="23">
        <v>44500</v>
      </c>
      <c r="D7" s="23"/>
      <c r="E7" s="23"/>
      <c r="F7" s="23"/>
      <c r="G7" s="23">
        <v>44500</v>
      </c>
    </row>
    <row r="8" ht="18" customHeight="1" spans="1:7">
      <c r="A8" s="125" t="s">
        <v>87</v>
      </c>
      <c r="B8" s="125" t="s">
        <v>88</v>
      </c>
      <c r="C8" s="23">
        <v>44500</v>
      </c>
      <c r="D8" s="23"/>
      <c r="E8" s="23"/>
      <c r="F8" s="23"/>
      <c r="G8" s="23">
        <v>44500</v>
      </c>
    </row>
    <row r="9" ht="18" customHeight="1" spans="1:7">
      <c r="A9" s="126" t="s">
        <v>89</v>
      </c>
      <c r="B9" s="126" t="s">
        <v>90</v>
      </c>
      <c r="C9" s="23">
        <v>44500</v>
      </c>
      <c r="D9" s="23"/>
      <c r="E9" s="23"/>
      <c r="F9" s="23"/>
      <c r="G9" s="23">
        <v>44500</v>
      </c>
    </row>
    <row r="10" ht="18" customHeight="1" spans="1:7">
      <c r="A10" s="34" t="s">
        <v>91</v>
      </c>
      <c r="B10" s="34" t="s">
        <v>92</v>
      </c>
      <c r="C10" s="23">
        <v>27504970.84</v>
      </c>
      <c r="D10" s="23">
        <v>22730534.24</v>
      </c>
      <c r="E10" s="23">
        <v>22440838.4</v>
      </c>
      <c r="F10" s="23">
        <v>289695.84</v>
      </c>
      <c r="G10" s="23">
        <v>4774436.6</v>
      </c>
    </row>
    <row r="11" ht="18" customHeight="1" spans="1:7">
      <c r="A11" s="125" t="s">
        <v>93</v>
      </c>
      <c r="B11" s="125" t="s">
        <v>94</v>
      </c>
      <c r="C11" s="23">
        <v>4868211.44</v>
      </c>
      <c r="D11" s="23">
        <v>3157916.84</v>
      </c>
      <c r="E11" s="23">
        <v>2906821</v>
      </c>
      <c r="F11" s="23">
        <v>251095.84</v>
      </c>
      <c r="G11" s="23">
        <v>1710294.6</v>
      </c>
    </row>
    <row r="12" ht="18" customHeight="1" spans="1:7">
      <c r="A12" s="126" t="s">
        <v>95</v>
      </c>
      <c r="B12" s="126" t="s">
        <v>96</v>
      </c>
      <c r="C12" s="23">
        <v>3457916.84</v>
      </c>
      <c r="D12" s="23">
        <v>3157916.84</v>
      </c>
      <c r="E12" s="23">
        <v>2906821</v>
      </c>
      <c r="F12" s="23">
        <v>251095.84</v>
      </c>
      <c r="G12" s="23">
        <v>300000</v>
      </c>
    </row>
    <row r="13" ht="18" customHeight="1" spans="1:7">
      <c r="A13" s="126" t="s">
        <v>97</v>
      </c>
      <c r="B13" s="126" t="s">
        <v>98</v>
      </c>
      <c r="C13" s="23">
        <v>130000</v>
      </c>
      <c r="D13" s="23"/>
      <c r="E13" s="23"/>
      <c r="F13" s="23"/>
      <c r="G13" s="23">
        <v>130000</v>
      </c>
    </row>
    <row r="14" ht="18" customHeight="1" spans="1:7">
      <c r="A14" s="126" t="s">
        <v>99</v>
      </c>
      <c r="B14" s="126" t="s">
        <v>100</v>
      </c>
      <c r="C14" s="23">
        <v>130000</v>
      </c>
      <c r="D14" s="23"/>
      <c r="E14" s="23"/>
      <c r="F14" s="23"/>
      <c r="G14" s="23">
        <v>130000</v>
      </c>
    </row>
    <row r="15" ht="18" customHeight="1" spans="1:7">
      <c r="A15" s="126" t="s">
        <v>101</v>
      </c>
      <c r="B15" s="126" t="s">
        <v>102</v>
      </c>
      <c r="C15" s="23">
        <v>1150294.6</v>
      </c>
      <c r="D15" s="23"/>
      <c r="E15" s="23"/>
      <c r="F15" s="23"/>
      <c r="G15" s="23">
        <v>1150294.6</v>
      </c>
    </row>
    <row r="16" ht="18" customHeight="1" spans="1:7">
      <c r="A16" s="125" t="s">
        <v>103</v>
      </c>
      <c r="B16" s="125" t="s">
        <v>104</v>
      </c>
      <c r="C16" s="23">
        <v>627377.36</v>
      </c>
      <c r="D16" s="23">
        <v>627377.36</v>
      </c>
      <c r="E16" s="23">
        <v>623377.36</v>
      </c>
      <c r="F16" s="23">
        <v>4000</v>
      </c>
      <c r="G16" s="23"/>
    </row>
    <row r="17" ht="18" customHeight="1" spans="1:7">
      <c r="A17" s="126" t="s">
        <v>105</v>
      </c>
      <c r="B17" s="126" t="s">
        <v>106</v>
      </c>
      <c r="C17" s="23">
        <v>222910</v>
      </c>
      <c r="D17" s="23">
        <v>222910</v>
      </c>
      <c r="E17" s="23">
        <v>218910</v>
      </c>
      <c r="F17" s="23">
        <v>4000</v>
      </c>
      <c r="G17" s="23"/>
    </row>
    <row r="18" ht="18" customHeight="1" spans="1:7">
      <c r="A18" s="126" t="s">
        <v>107</v>
      </c>
      <c r="B18" s="126" t="s">
        <v>108</v>
      </c>
      <c r="C18" s="23">
        <v>404467.36</v>
      </c>
      <c r="D18" s="23">
        <v>404467.36</v>
      </c>
      <c r="E18" s="23">
        <v>404467.36</v>
      </c>
      <c r="F18" s="23"/>
      <c r="G18" s="23"/>
    </row>
    <row r="19" ht="18" customHeight="1" spans="1:7">
      <c r="A19" s="125" t="s">
        <v>109</v>
      </c>
      <c r="B19" s="125" t="s">
        <v>110</v>
      </c>
      <c r="C19" s="23">
        <v>12600</v>
      </c>
      <c r="D19" s="23">
        <v>12600</v>
      </c>
      <c r="E19" s="23">
        <v>12600</v>
      </c>
      <c r="F19" s="23"/>
      <c r="G19" s="23"/>
    </row>
    <row r="20" ht="18" customHeight="1" spans="1:7">
      <c r="A20" s="126" t="s">
        <v>111</v>
      </c>
      <c r="B20" s="126" t="s">
        <v>112</v>
      </c>
      <c r="C20" s="23">
        <v>12600</v>
      </c>
      <c r="D20" s="23">
        <v>12600</v>
      </c>
      <c r="E20" s="23">
        <v>12600</v>
      </c>
      <c r="F20" s="23"/>
      <c r="G20" s="23"/>
    </row>
    <row r="21" ht="18" customHeight="1" spans="1:7">
      <c r="A21" s="125" t="s">
        <v>113</v>
      </c>
      <c r="B21" s="125" t="s">
        <v>114</v>
      </c>
      <c r="C21" s="23">
        <v>6627159.6</v>
      </c>
      <c r="D21" s="23">
        <v>3710009.6</v>
      </c>
      <c r="E21" s="23">
        <v>3710009.6</v>
      </c>
      <c r="F21" s="23"/>
      <c r="G21" s="23">
        <v>2917150</v>
      </c>
    </row>
    <row r="22" ht="18" customHeight="1" spans="1:7">
      <c r="A22" s="126" t="s">
        <v>115</v>
      </c>
      <c r="B22" s="126" t="s">
        <v>116</v>
      </c>
      <c r="C22" s="23">
        <v>100080</v>
      </c>
      <c r="D22" s="23">
        <v>100080</v>
      </c>
      <c r="E22" s="23">
        <v>100080</v>
      </c>
      <c r="F22" s="23"/>
      <c r="G22" s="23"/>
    </row>
    <row r="23" ht="18" customHeight="1" spans="1:7">
      <c r="A23" s="126" t="s">
        <v>117</v>
      </c>
      <c r="B23" s="126" t="s">
        <v>118</v>
      </c>
      <c r="C23" s="23">
        <v>2041790</v>
      </c>
      <c r="D23" s="23">
        <v>1991240</v>
      </c>
      <c r="E23" s="23">
        <v>1991240</v>
      </c>
      <c r="F23" s="23"/>
      <c r="G23" s="23">
        <v>50550</v>
      </c>
    </row>
    <row r="24" ht="18" customHeight="1" spans="1:7">
      <c r="A24" s="126" t="s">
        <v>119</v>
      </c>
      <c r="B24" s="126" t="s">
        <v>120</v>
      </c>
      <c r="C24" s="23">
        <v>1946000</v>
      </c>
      <c r="D24" s="23"/>
      <c r="E24" s="23"/>
      <c r="F24" s="23"/>
      <c r="G24" s="23">
        <v>1946000</v>
      </c>
    </row>
    <row r="25" ht="18" customHeight="1" spans="1:7">
      <c r="A25" s="126" t="s">
        <v>121</v>
      </c>
      <c r="B25" s="126" t="s">
        <v>122</v>
      </c>
      <c r="C25" s="23">
        <v>2539289.6</v>
      </c>
      <c r="D25" s="23">
        <v>1618689.6</v>
      </c>
      <c r="E25" s="23">
        <v>1618689.6</v>
      </c>
      <c r="F25" s="23"/>
      <c r="G25" s="23">
        <v>920600</v>
      </c>
    </row>
    <row r="26" ht="18" customHeight="1" spans="1:7">
      <c r="A26" s="125" t="s">
        <v>123</v>
      </c>
      <c r="B26" s="125" t="s">
        <v>124</v>
      </c>
      <c r="C26" s="23">
        <v>8002606</v>
      </c>
      <c r="D26" s="23">
        <v>8002606</v>
      </c>
      <c r="E26" s="23">
        <v>7968006</v>
      </c>
      <c r="F26" s="23">
        <v>34600</v>
      </c>
      <c r="G26" s="23"/>
    </row>
    <row r="27" ht="18" customHeight="1" spans="1:7">
      <c r="A27" s="126" t="s">
        <v>125</v>
      </c>
      <c r="B27" s="126" t="s">
        <v>126</v>
      </c>
      <c r="C27" s="23">
        <v>7968006</v>
      </c>
      <c r="D27" s="23">
        <v>7968006</v>
      </c>
      <c r="E27" s="23">
        <v>7968006</v>
      </c>
      <c r="F27" s="23"/>
      <c r="G27" s="23"/>
    </row>
    <row r="28" ht="18" customHeight="1" spans="1:7">
      <c r="A28" s="126" t="s">
        <v>127</v>
      </c>
      <c r="B28" s="126" t="s">
        <v>128</v>
      </c>
      <c r="C28" s="23">
        <v>34600</v>
      </c>
      <c r="D28" s="23">
        <v>34600</v>
      </c>
      <c r="E28" s="23"/>
      <c r="F28" s="23">
        <v>34600</v>
      </c>
      <c r="G28" s="23"/>
    </row>
    <row r="29" ht="18" customHeight="1" spans="1:7">
      <c r="A29" s="125" t="s">
        <v>129</v>
      </c>
      <c r="B29" s="125" t="s">
        <v>130</v>
      </c>
      <c r="C29" s="23">
        <v>5735782</v>
      </c>
      <c r="D29" s="23">
        <v>5734790</v>
      </c>
      <c r="E29" s="23">
        <v>5734790</v>
      </c>
      <c r="F29" s="23"/>
      <c r="G29" s="23">
        <v>992</v>
      </c>
    </row>
    <row r="30" ht="18" customHeight="1" spans="1:7">
      <c r="A30" s="126" t="s">
        <v>131</v>
      </c>
      <c r="B30" s="126" t="s">
        <v>132</v>
      </c>
      <c r="C30" s="23">
        <v>389090</v>
      </c>
      <c r="D30" s="23">
        <v>389090</v>
      </c>
      <c r="E30" s="23">
        <v>389090</v>
      </c>
      <c r="F30" s="23"/>
      <c r="G30" s="23"/>
    </row>
    <row r="31" ht="18" customHeight="1" spans="1:7">
      <c r="A31" s="126" t="s">
        <v>133</v>
      </c>
      <c r="B31" s="126" t="s">
        <v>134</v>
      </c>
      <c r="C31" s="23">
        <v>5346692</v>
      </c>
      <c r="D31" s="23">
        <v>5345700</v>
      </c>
      <c r="E31" s="23">
        <v>5345700</v>
      </c>
      <c r="F31" s="23"/>
      <c r="G31" s="23">
        <v>992</v>
      </c>
    </row>
    <row r="32" ht="18" customHeight="1" spans="1:7">
      <c r="A32" s="125" t="s">
        <v>135</v>
      </c>
      <c r="B32" s="125" t="s">
        <v>136</v>
      </c>
      <c r="C32" s="23">
        <v>30000</v>
      </c>
      <c r="D32" s="23"/>
      <c r="E32" s="23"/>
      <c r="F32" s="23"/>
      <c r="G32" s="23">
        <v>30000</v>
      </c>
    </row>
    <row r="33" ht="18" customHeight="1" spans="1:7">
      <c r="A33" s="126" t="s">
        <v>137</v>
      </c>
      <c r="B33" s="126" t="s">
        <v>138</v>
      </c>
      <c r="C33" s="23">
        <v>30000</v>
      </c>
      <c r="D33" s="23"/>
      <c r="E33" s="23"/>
      <c r="F33" s="23"/>
      <c r="G33" s="23">
        <v>30000</v>
      </c>
    </row>
    <row r="34" ht="18" customHeight="1" spans="1:7">
      <c r="A34" s="125" t="s">
        <v>139</v>
      </c>
      <c r="B34" s="125" t="s">
        <v>140</v>
      </c>
      <c r="C34" s="23">
        <v>1540660</v>
      </c>
      <c r="D34" s="23">
        <v>1440660</v>
      </c>
      <c r="E34" s="23">
        <v>1440660</v>
      </c>
      <c r="F34" s="23"/>
      <c r="G34" s="23">
        <v>100000</v>
      </c>
    </row>
    <row r="35" ht="18" customHeight="1" spans="1:7">
      <c r="A35" s="126" t="s">
        <v>141</v>
      </c>
      <c r="B35" s="126" t="s">
        <v>142</v>
      </c>
      <c r="C35" s="23">
        <v>1540660</v>
      </c>
      <c r="D35" s="23">
        <v>1440660</v>
      </c>
      <c r="E35" s="23">
        <v>1440660</v>
      </c>
      <c r="F35" s="23"/>
      <c r="G35" s="23">
        <v>100000</v>
      </c>
    </row>
    <row r="36" ht="18" customHeight="1" spans="1:7">
      <c r="A36" s="125" t="s">
        <v>143</v>
      </c>
      <c r="B36" s="125" t="s">
        <v>144</v>
      </c>
      <c r="C36" s="23">
        <v>40108</v>
      </c>
      <c r="D36" s="23">
        <v>36108</v>
      </c>
      <c r="E36" s="23">
        <v>36108</v>
      </c>
      <c r="F36" s="23"/>
      <c r="G36" s="23">
        <v>4000</v>
      </c>
    </row>
    <row r="37" ht="18" customHeight="1" spans="1:7">
      <c r="A37" s="126" t="s">
        <v>145</v>
      </c>
      <c r="B37" s="126" t="s">
        <v>146</v>
      </c>
      <c r="C37" s="23">
        <v>2000</v>
      </c>
      <c r="D37" s="23"/>
      <c r="E37" s="23"/>
      <c r="F37" s="23"/>
      <c r="G37" s="23">
        <v>2000</v>
      </c>
    </row>
    <row r="38" ht="18" customHeight="1" spans="1:7">
      <c r="A38" s="126" t="s">
        <v>147</v>
      </c>
      <c r="B38" s="126" t="s">
        <v>148</v>
      </c>
      <c r="C38" s="23">
        <v>38108</v>
      </c>
      <c r="D38" s="23">
        <v>36108</v>
      </c>
      <c r="E38" s="23">
        <v>36108</v>
      </c>
      <c r="F38" s="23"/>
      <c r="G38" s="23">
        <v>2000</v>
      </c>
    </row>
    <row r="39" ht="18" customHeight="1" spans="1:7">
      <c r="A39" s="125" t="s">
        <v>149</v>
      </c>
      <c r="B39" s="125" t="s">
        <v>150</v>
      </c>
      <c r="C39" s="23">
        <v>20466.44</v>
      </c>
      <c r="D39" s="23">
        <v>8466.44</v>
      </c>
      <c r="E39" s="23">
        <v>8466.44</v>
      </c>
      <c r="F39" s="23"/>
      <c r="G39" s="23">
        <v>12000</v>
      </c>
    </row>
    <row r="40" ht="18" customHeight="1" spans="1:7">
      <c r="A40" s="126" t="s">
        <v>151</v>
      </c>
      <c r="B40" s="126" t="s">
        <v>150</v>
      </c>
      <c r="C40" s="23">
        <v>20466.44</v>
      </c>
      <c r="D40" s="23">
        <v>8466.44</v>
      </c>
      <c r="E40" s="23">
        <v>8466.44</v>
      </c>
      <c r="F40" s="23"/>
      <c r="G40" s="23">
        <v>12000</v>
      </c>
    </row>
    <row r="41" ht="18" customHeight="1" spans="1:7">
      <c r="A41" s="34" t="s">
        <v>152</v>
      </c>
      <c r="B41" s="34" t="s">
        <v>153</v>
      </c>
      <c r="C41" s="23">
        <v>193155.25</v>
      </c>
      <c r="D41" s="23">
        <v>193155.25</v>
      </c>
      <c r="E41" s="23">
        <v>193155.25</v>
      </c>
      <c r="F41" s="23"/>
      <c r="G41" s="23"/>
    </row>
    <row r="42" ht="18" customHeight="1" spans="1:7">
      <c r="A42" s="125" t="s">
        <v>154</v>
      </c>
      <c r="B42" s="125" t="s">
        <v>155</v>
      </c>
      <c r="C42" s="23">
        <v>193155.25</v>
      </c>
      <c r="D42" s="23">
        <v>193155.25</v>
      </c>
      <c r="E42" s="23">
        <v>193155.25</v>
      </c>
      <c r="F42" s="23"/>
      <c r="G42" s="23"/>
    </row>
    <row r="43" ht="18" customHeight="1" spans="1:7">
      <c r="A43" s="126" t="s">
        <v>156</v>
      </c>
      <c r="B43" s="126" t="s">
        <v>157</v>
      </c>
      <c r="C43" s="23">
        <v>78822</v>
      </c>
      <c r="D43" s="23">
        <v>78822</v>
      </c>
      <c r="E43" s="23">
        <v>78822</v>
      </c>
      <c r="F43" s="23"/>
      <c r="G43" s="23"/>
    </row>
    <row r="44" ht="18" customHeight="1" spans="1:7">
      <c r="A44" s="126" t="s">
        <v>158</v>
      </c>
      <c r="B44" s="126" t="s">
        <v>159</v>
      </c>
      <c r="C44" s="23">
        <v>85873.93</v>
      </c>
      <c r="D44" s="23">
        <v>85873.93</v>
      </c>
      <c r="E44" s="23">
        <v>85873.93</v>
      </c>
      <c r="F44" s="23"/>
      <c r="G44" s="23"/>
    </row>
    <row r="45" ht="18" customHeight="1" spans="1:7">
      <c r="A45" s="126" t="s">
        <v>160</v>
      </c>
      <c r="B45" s="126" t="s">
        <v>161</v>
      </c>
      <c r="C45" s="23">
        <v>15600</v>
      </c>
      <c r="D45" s="23">
        <v>15600</v>
      </c>
      <c r="E45" s="23">
        <v>15600</v>
      </c>
      <c r="F45" s="23"/>
      <c r="G45" s="23"/>
    </row>
    <row r="46" ht="18" customHeight="1" spans="1:7">
      <c r="A46" s="126" t="s">
        <v>162</v>
      </c>
      <c r="B46" s="126" t="s">
        <v>163</v>
      </c>
      <c r="C46" s="23">
        <v>12859.32</v>
      </c>
      <c r="D46" s="23">
        <v>12859.32</v>
      </c>
      <c r="E46" s="23">
        <v>12859.32</v>
      </c>
      <c r="F46" s="23"/>
      <c r="G46" s="23"/>
    </row>
    <row r="47" ht="18" customHeight="1" spans="1:7">
      <c r="A47" s="34" t="s">
        <v>164</v>
      </c>
      <c r="B47" s="34" t="s">
        <v>165</v>
      </c>
      <c r="C47" s="23">
        <v>303350.52</v>
      </c>
      <c r="D47" s="23">
        <v>303350.52</v>
      </c>
      <c r="E47" s="23">
        <v>303350.52</v>
      </c>
      <c r="F47" s="23"/>
      <c r="G47" s="23"/>
    </row>
    <row r="48" ht="18" customHeight="1" spans="1:7">
      <c r="A48" s="125" t="s">
        <v>166</v>
      </c>
      <c r="B48" s="125" t="s">
        <v>167</v>
      </c>
      <c r="C48" s="23">
        <v>303350.52</v>
      </c>
      <c r="D48" s="23">
        <v>303350.52</v>
      </c>
      <c r="E48" s="23">
        <v>303350.52</v>
      </c>
      <c r="F48" s="23"/>
      <c r="G48" s="23"/>
    </row>
    <row r="49" ht="18" customHeight="1" spans="1:7">
      <c r="A49" s="126" t="s">
        <v>168</v>
      </c>
      <c r="B49" s="126" t="s">
        <v>169</v>
      </c>
      <c r="C49" s="23">
        <v>303350.52</v>
      </c>
      <c r="D49" s="23">
        <v>303350.52</v>
      </c>
      <c r="E49" s="23">
        <v>303350.52</v>
      </c>
      <c r="F49" s="23"/>
      <c r="G49" s="23"/>
    </row>
    <row r="50" ht="18" customHeight="1" spans="1:7">
      <c r="A50" s="163" t="s">
        <v>181</v>
      </c>
      <c r="B50" s="164" t="s">
        <v>181</v>
      </c>
      <c r="C50" s="23">
        <v>28045976.61</v>
      </c>
      <c r="D50" s="23">
        <v>23227040.01</v>
      </c>
      <c r="E50" s="23">
        <v>22937344.17</v>
      </c>
      <c r="F50" s="23">
        <v>289695.84</v>
      </c>
      <c r="G50" s="23">
        <v>4818936.6</v>
      </c>
    </row>
  </sheetData>
  <mergeCells count="7">
    <mergeCell ref="A2:G2"/>
    <mergeCell ref="A3:E3"/>
    <mergeCell ref="A4:B4"/>
    <mergeCell ref="D4:F4"/>
    <mergeCell ref="A50:B50"/>
    <mergeCell ref="C4:C5"/>
    <mergeCell ref="G4:G5"/>
  </mergeCells>
  <printOptions horizontalCentered="1"/>
  <pageMargins left="0.39" right="0.39" top="0.58" bottom="0.58" header="0.5" footer="0.5"/>
  <pageSetup paperSize="9" scale="85"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6"/>
      <c r="B1" s="147"/>
      <c r="C1" s="148"/>
      <c r="D1" s="66"/>
      <c r="G1" s="93" t="s">
        <v>229</v>
      </c>
    </row>
    <row r="2" ht="39" customHeight="1" spans="1:7">
      <c r="A2" s="135" t="str">
        <f>"2025"&amp;"年“三公”经费支出预算表"</f>
        <v>2025年“三公”经费支出预算表</v>
      </c>
      <c r="B2" s="54"/>
      <c r="C2" s="54"/>
      <c r="D2" s="54"/>
      <c r="E2" s="54"/>
      <c r="F2" s="54"/>
      <c r="G2" s="54"/>
    </row>
    <row r="3" ht="18.75" customHeight="1" spans="1:7">
      <c r="A3" s="42" t="str">
        <f>"单位名称："&amp;"双江拉祜族佤族布朗族傣族自治县民政局"</f>
        <v>单位名称：双江拉祜族佤族布朗族傣族自治县民政局</v>
      </c>
      <c r="B3" s="147"/>
      <c r="C3" s="148"/>
      <c r="D3" s="66"/>
      <c r="E3" s="30"/>
      <c r="G3" s="93" t="s">
        <v>230</v>
      </c>
    </row>
    <row r="4" ht="18.75" customHeight="1" spans="1:7">
      <c r="A4" s="10" t="s">
        <v>231</v>
      </c>
      <c r="B4" s="10" t="s">
        <v>232</v>
      </c>
      <c r="C4" s="31" t="s">
        <v>233</v>
      </c>
      <c r="D4" s="12" t="s">
        <v>234</v>
      </c>
      <c r="E4" s="13"/>
      <c r="F4" s="14"/>
      <c r="G4" s="31" t="s">
        <v>235</v>
      </c>
    </row>
    <row r="5" ht="18.75" customHeight="1" spans="1:7">
      <c r="A5" s="17"/>
      <c r="B5" s="149"/>
      <c r="C5" s="33"/>
      <c r="D5" s="70" t="s">
        <v>58</v>
      </c>
      <c r="E5" s="70" t="s">
        <v>236</v>
      </c>
      <c r="F5" s="70" t="s">
        <v>237</v>
      </c>
      <c r="G5" s="33"/>
    </row>
    <row r="6" ht="18.75" customHeight="1" spans="1:7">
      <c r="A6" s="150" t="s">
        <v>56</v>
      </c>
      <c r="B6" s="151">
        <v>1</v>
      </c>
      <c r="C6" s="152">
        <v>2</v>
      </c>
      <c r="D6" s="153">
        <v>3</v>
      </c>
      <c r="E6" s="153">
        <v>4</v>
      </c>
      <c r="F6" s="153">
        <v>5</v>
      </c>
      <c r="G6" s="152">
        <v>6</v>
      </c>
    </row>
    <row r="7" ht="18.75" customHeight="1" spans="1:7">
      <c r="A7" s="150" t="s">
        <v>56</v>
      </c>
      <c r="B7" s="154">
        <v>37000</v>
      </c>
      <c r="C7" s="154"/>
      <c r="D7" s="154">
        <v>17000</v>
      </c>
      <c r="E7" s="154"/>
      <c r="F7" s="154">
        <v>17000</v>
      </c>
      <c r="G7" s="154">
        <v>20000</v>
      </c>
    </row>
    <row r="8" ht="18.75" customHeight="1" spans="1:7">
      <c r="A8" s="155" t="s">
        <v>238</v>
      </c>
      <c r="B8" s="154"/>
      <c r="C8" s="154"/>
      <c r="D8" s="154"/>
      <c r="E8" s="154"/>
      <c r="F8" s="154"/>
      <c r="G8" s="154"/>
    </row>
    <row r="9" ht="18.75" customHeight="1" spans="1:7">
      <c r="A9" s="155" t="s">
        <v>239</v>
      </c>
      <c r="B9" s="154">
        <v>37000</v>
      </c>
      <c r="C9" s="154"/>
      <c r="D9" s="154">
        <v>17000</v>
      </c>
      <c r="E9" s="154"/>
      <c r="F9" s="154">
        <v>17000</v>
      </c>
      <c r="G9" s="154">
        <v>20000</v>
      </c>
    </row>
    <row r="10" ht="18.75" customHeight="1" spans="1:7">
      <c r="A10" s="155" t="s">
        <v>240</v>
      </c>
      <c r="B10" s="154"/>
      <c r="C10" s="154"/>
      <c r="D10" s="154"/>
      <c r="E10" s="154"/>
      <c r="F10" s="154"/>
      <c r="G10" s="154"/>
    </row>
    <row r="11" ht="18.75" customHeight="1" spans="1:7">
      <c r="A11" s="155" t="s">
        <v>241</v>
      </c>
      <c r="B11" s="154"/>
      <c r="C11" s="154"/>
      <c r="D11" s="154"/>
      <c r="E11" s="154"/>
      <c r="F11" s="154"/>
      <c r="G11" s="154"/>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showZeros="0" topLeftCell="A36"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3"/>
      <c r="D1" s="134"/>
      <c r="E1" s="134"/>
      <c r="F1" s="134"/>
      <c r="G1" s="134"/>
      <c r="H1" s="71"/>
      <c r="I1" s="71"/>
      <c r="J1" s="71"/>
      <c r="K1" s="71"/>
      <c r="L1" s="71"/>
      <c r="M1" s="71"/>
      <c r="N1" s="30"/>
      <c r="O1" s="30"/>
      <c r="P1" s="30"/>
      <c r="Q1" s="71"/>
      <c r="U1" s="133"/>
      <c r="W1" s="39" t="s">
        <v>242</v>
      </c>
    </row>
    <row r="2" ht="39.75" customHeight="1" spans="1:23">
      <c r="A2" s="135" t="str">
        <f>"2025"&amp;"年部门基本支出预算表"</f>
        <v>2025年部门基本支出预算表</v>
      </c>
      <c r="B2" s="54"/>
      <c r="C2" s="54"/>
      <c r="D2" s="54"/>
      <c r="E2" s="54"/>
      <c r="F2" s="54"/>
      <c r="G2" s="54"/>
      <c r="H2" s="54"/>
      <c r="I2" s="54"/>
      <c r="J2" s="54"/>
      <c r="K2" s="54"/>
      <c r="L2" s="54"/>
      <c r="M2" s="54"/>
      <c r="N2" s="6"/>
      <c r="O2" s="6"/>
      <c r="P2" s="6"/>
      <c r="Q2" s="54"/>
      <c r="R2" s="54"/>
      <c r="S2" s="54"/>
      <c r="T2" s="54"/>
      <c r="U2" s="54"/>
      <c r="V2" s="54"/>
      <c r="W2" s="54"/>
    </row>
    <row r="3" ht="18.75" customHeight="1" spans="1:23">
      <c r="A3" s="7" t="str">
        <f>"单位名称："&amp;"双江拉祜族佤族布朗族傣族自治县民政局"</f>
        <v>单位名称：双江拉祜族佤族布朗族傣族自治县民政局</v>
      </c>
      <c r="B3" s="136"/>
      <c r="C3" s="136"/>
      <c r="D3" s="136"/>
      <c r="E3" s="136"/>
      <c r="F3" s="136"/>
      <c r="G3" s="136"/>
      <c r="H3" s="75"/>
      <c r="I3" s="75"/>
      <c r="J3" s="75"/>
      <c r="K3" s="75"/>
      <c r="L3" s="75"/>
      <c r="M3" s="75"/>
      <c r="N3" s="99"/>
      <c r="O3" s="99"/>
      <c r="P3" s="99"/>
      <c r="Q3" s="75"/>
      <c r="U3" s="133"/>
      <c r="W3" s="39" t="s">
        <v>230</v>
      </c>
    </row>
    <row r="4" ht="18" customHeight="1" spans="1:23">
      <c r="A4" s="10" t="s">
        <v>243</v>
      </c>
      <c r="B4" s="10" t="s">
        <v>244</v>
      </c>
      <c r="C4" s="10" t="s">
        <v>245</v>
      </c>
      <c r="D4" s="10" t="s">
        <v>246</v>
      </c>
      <c r="E4" s="10" t="s">
        <v>247</v>
      </c>
      <c r="F4" s="10" t="s">
        <v>248</v>
      </c>
      <c r="G4" s="10" t="s">
        <v>249</v>
      </c>
      <c r="H4" s="137" t="s">
        <v>250</v>
      </c>
      <c r="I4" s="68" t="s">
        <v>250</v>
      </c>
      <c r="J4" s="68"/>
      <c r="K4" s="68"/>
      <c r="L4" s="68"/>
      <c r="M4" s="68"/>
      <c r="N4" s="13"/>
      <c r="O4" s="13"/>
      <c r="P4" s="13"/>
      <c r="Q4" s="78" t="s">
        <v>62</v>
      </c>
      <c r="R4" s="68" t="s">
        <v>79</v>
      </c>
      <c r="S4" s="68"/>
      <c r="T4" s="68"/>
      <c r="U4" s="68"/>
      <c r="V4" s="68"/>
      <c r="W4" s="143"/>
    </row>
    <row r="5" ht="18" customHeight="1" spans="1:23">
      <c r="A5" s="15"/>
      <c r="B5" s="132"/>
      <c r="C5" s="15"/>
      <c r="D5" s="15"/>
      <c r="E5" s="15"/>
      <c r="F5" s="15"/>
      <c r="G5" s="15"/>
      <c r="H5" s="111" t="s">
        <v>251</v>
      </c>
      <c r="I5" s="137" t="s">
        <v>59</v>
      </c>
      <c r="J5" s="68"/>
      <c r="K5" s="68"/>
      <c r="L5" s="68"/>
      <c r="M5" s="143"/>
      <c r="N5" s="12" t="s">
        <v>252</v>
      </c>
      <c r="O5" s="13"/>
      <c r="P5" s="14"/>
      <c r="Q5" s="10" t="s">
        <v>62</v>
      </c>
      <c r="R5" s="137" t="s">
        <v>79</v>
      </c>
      <c r="S5" s="78" t="s">
        <v>65</v>
      </c>
      <c r="T5" s="68" t="s">
        <v>79</v>
      </c>
      <c r="U5" s="78" t="s">
        <v>67</v>
      </c>
      <c r="V5" s="78" t="s">
        <v>68</v>
      </c>
      <c r="W5" s="145" t="s">
        <v>69</v>
      </c>
    </row>
    <row r="6" ht="18.75" customHeight="1" spans="1:23">
      <c r="A6" s="32"/>
      <c r="B6" s="32"/>
      <c r="C6" s="32"/>
      <c r="D6" s="32"/>
      <c r="E6" s="32"/>
      <c r="F6" s="32"/>
      <c r="G6" s="32"/>
      <c r="H6" s="32"/>
      <c r="I6" s="144" t="s">
        <v>253</v>
      </c>
      <c r="J6" s="10" t="s">
        <v>254</v>
      </c>
      <c r="K6" s="10" t="s">
        <v>255</v>
      </c>
      <c r="L6" s="10" t="s">
        <v>256</v>
      </c>
      <c r="M6" s="10" t="s">
        <v>257</v>
      </c>
      <c r="N6" s="10" t="s">
        <v>59</v>
      </c>
      <c r="O6" s="10" t="s">
        <v>60</v>
      </c>
      <c r="P6" s="10" t="s">
        <v>61</v>
      </c>
      <c r="Q6" s="32"/>
      <c r="R6" s="10" t="s">
        <v>58</v>
      </c>
      <c r="S6" s="10" t="s">
        <v>65</v>
      </c>
      <c r="T6" s="10" t="s">
        <v>258</v>
      </c>
      <c r="U6" s="10" t="s">
        <v>67</v>
      </c>
      <c r="V6" s="10" t="s">
        <v>68</v>
      </c>
      <c r="W6" s="10" t="s">
        <v>69</v>
      </c>
    </row>
    <row r="7" ht="37.5" customHeight="1" spans="1:23">
      <c r="A7" s="114"/>
      <c r="B7" s="114"/>
      <c r="C7" s="114"/>
      <c r="D7" s="114"/>
      <c r="E7" s="114"/>
      <c r="F7" s="114"/>
      <c r="G7" s="114"/>
      <c r="H7" s="114"/>
      <c r="I7" s="98"/>
      <c r="J7" s="17" t="s">
        <v>259</v>
      </c>
      <c r="K7" s="17" t="s">
        <v>255</v>
      </c>
      <c r="L7" s="17" t="s">
        <v>256</v>
      </c>
      <c r="M7" s="17" t="s">
        <v>257</v>
      </c>
      <c r="N7" s="17" t="s">
        <v>255</v>
      </c>
      <c r="O7" s="17" t="s">
        <v>256</v>
      </c>
      <c r="P7" s="17" t="s">
        <v>257</v>
      </c>
      <c r="Q7" s="17" t="s">
        <v>62</v>
      </c>
      <c r="R7" s="17" t="s">
        <v>58</v>
      </c>
      <c r="S7" s="17" t="s">
        <v>65</v>
      </c>
      <c r="T7" s="17" t="s">
        <v>258</v>
      </c>
      <c r="U7" s="17" t="s">
        <v>67</v>
      </c>
      <c r="V7" s="17" t="s">
        <v>68</v>
      </c>
      <c r="W7" s="17" t="s">
        <v>69</v>
      </c>
    </row>
    <row r="8" ht="19.5" customHeight="1" spans="1:23">
      <c r="A8" s="138">
        <v>1</v>
      </c>
      <c r="B8" s="138">
        <v>2</v>
      </c>
      <c r="C8" s="138">
        <v>3</v>
      </c>
      <c r="D8" s="138">
        <v>4</v>
      </c>
      <c r="E8" s="138">
        <v>5</v>
      </c>
      <c r="F8" s="138">
        <v>6</v>
      </c>
      <c r="G8" s="138">
        <v>7</v>
      </c>
      <c r="H8" s="138">
        <v>8</v>
      </c>
      <c r="I8" s="138">
        <v>9</v>
      </c>
      <c r="J8" s="138">
        <v>10</v>
      </c>
      <c r="K8" s="138">
        <v>11</v>
      </c>
      <c r="L8" s="138">
        <v>12</v>
      </c>
      <c r="M8" s="138">
        <v>13</v>
      </c>
      <c r="N8" s="138">
        <v>14</v>
      </c>
      <c r="O8" s="138">
        <v>15</v>
      </c>
      <c r="P8" s="138">
        <v>16</v>
      </c>
      <c r="Q8" s="138">
        <v>17</v>
      </c>
      <c r="R8" s="138">
        <v>18</v>
      </c>
      <c r="S8" s="138">
        <v>19</v>
      </c>
      <c r="T8" s="138">
        <v>20</v>
      </c>
      <c r="U8" s="138">
        <v>21</v>
      </c>
      <c r="V8" s="138">
        <v>22</v>
      </c>
      <c r="W8" s="138">
        <v>23</v>
      </c>
    </row>
    <row r="9" ht="21" customHeight="1" spans="1:23">
      <c r="A9" s="139" t="s">
        <v>71</v>
      </c>
      <c r="B9" s="139"/>
      <c r="C9" s="139"/>
      <c r="D9" s="139"/>
      <c r="E9" s="139"/>
      <c r="F9" s="139"/>
      <c r="G9" s="139"/>
      <c r="H9" s="23">
        <v>23227040.01</v>
      </c>
      <c r="I9" s="23">
        <v>23227040.01</v>
      </c>
      <c r="J9" s="23"/>
      <c r="K9" s="23"/>
      <c r="L9" s="23">
        <v>23227040.01</v>
      </c>
      <c r="M9" s="23"/>
      <c r="N9" s="23"/>
      <c r="O9" s="23"/>
      <c r="P9" s="23"/>
      <c r="Q9" s="23"/>
      <c r="R9" s="23"/>
      <c r="S9" s="23"/>
      <c r="T9" s="23"/>
      <c r="U9" s="23"/>
      <c r="V9" s="23"/>
      <c r="W9" s="23"/>
    </row>
    <row r="10" ht="21" customHeight="1" spans="1:23">
      <c r="A10" s="140" t="s">
        <v>71</v>
      </c>
      <c r="B10" s="21"/>
      <c r="C10" s="21"/>
      <c r="D10" s="21"/>
      <c r="E10" s="21"/>
      <c r="F10" s="21"/>
      <c r="G10" s="21"/>
      <c r="H10" s="23">
        <v>23227040.01</v>
      </c>
      <c r="I10" s="23">
        <v>23227040.01</v>
      </c>
      <c r="J10" s="23"/>
      <c r="K10" s="23"/>
      <c r="L10" s="23">
        <v>23227040.01</v>
      </c>
      <c r="M10" s="23"/>
      <c r="N10" s="23"/>
      <c r="O10" s="23"/>
      <c r="P10" s="23"/>
      <c r="Q10" s="23"/>
      <c r="R10" s="23"/>
      <c r="S10" s="23"/>
      <c r="T10" s="23"/>
      <c r="U10" s="23"/>
      <c r="V10" s="23"/>
      <c r="W10" s="23"/>
    </row>
    <row r="11" ht="21" customHeight="1" spans="1:23">
      <c r="A11" s="25"/>
      <c r="B11" s="21" t="s">
        <v>260</v>
      </c>
      <c r="C11" s="21" t="s">
        <v>261</v>
      </c>
      <c r="D11" s="21" t="s">
        <v>95</v>
      </c>
      <c r="E11" s="21" t="s">
        <v>96</v>
      </c>
      <c r="F11" s="21" t="s">
        <v>262</v>
      </c>
      <c r="G11" s="21" t="s">
        <v>263</v>
      </c>
      <c r="H11" s="23">
        <v>523308</v>
      </c>
      <c r="I11" s="23">
        <v>523308</v>
      </c>
      <c r="J11" s="23"/>
      <c r="K11" s="23"/>
      <c r="L11" s="23">
        <v>523308</v>
      </c>
      <c r="M11" s="23"/>
      <c r="N11" s="23"/>
      <c r="O11" s="23"/>
      <c r="P11" s="23"/>
      <c r="Q11" s="23"/>
      <c r="R11" s="23"/>
      <c r="S11" s="23"/>
      <c r="T11" s="23"/>
      <c r="U11" s="23"/>
      <c r="V11" s="23"/>
      <c r="W11" s="23"/>
    </row>
    <row r="12" ht="21" customHeight="1" spans="1:23">
      <c r="A12" s="25"/>
      <c r="B12" s="21" t="s">
        <v>264</v>
      </c>
      <c r="C12" s="21" t="s">
        <v>265</v>
      </c>
      <c r="D12" s="21" t="s">
        <v>95</v>
      </c>
      <c r="E12" s="21" t="s">
        <v>96</v>
      </c>
      <c r="F12" s="21" t="s">
        <v>262</v>
      </c>
      <c r="G12" s="21" t="s">
        <v>263</v>
      </c>
      <c r="H12" s="23">
        <v>536484</v>
      </c>
      <c r="I12" s="23">
        <v>536484</v>
      </c>
      <c r="J12" s="23"/>
      <c r="K12" s="23"/>
      <c r="L12" s="23">
        <v>536484</v>
      </c>
      <c r="M12" s="23"/>
      <c r="N12" s="23"/>
      <c r="O12" s="23"/>
      <c r="P12" s="23"/>
      <c r="Q12" s="23"/>
      <c r="R12" s="23"/>
      <c r="S12" s="23"/>
      <c r="T12" s="23"/>
      <c r="U12" s="23"/>
      <c r="V12" s="23"/>
      <c r="W12" s="23"/>
    </row>
    <row r="13" ht="21" customHeight="1" spans="1:23">
      <c r="A13" s="25"/>
      <c r="B13" s="21" t="s">
        <v>260</v>
      </c>
      <c r="C13" s="21" t="s">
        <v>261</v>
      </c>
      <c r="D13" s="21" t="s">
        <v>95</v>
      </c>
      <c r="E13" s="21" t="s">
        <v>96</v>
      </c>
      <c r="F13" s="21" t="s">
        <v>266</v>
      </c>
      <c r="G13" s="21" t="s">
        <v>267</v>
      </c>
      <c r="H13" s="23">
        <v>670152</v>
      </c>
      <c r="I13" s="23">
        <v>670152</v>
      </c>
      <c r="J13" s="23"/>
      <c r="K13" s="23"/>
      <c r="L13" s="23">
        <v>670152</v>
      </c>
      <c r="M13" s="23"/>
      <c r="N13" s="23"/>
      <c r="O13" s="23"/>
      <c r="P13" s="23"/>
      <c r="Q13" s="23"/>
      <c r="R13" s="23"/>
      <c r="S13" s="23"/>
      <c r="T13" s="23"/>
      <c r="U13" s="23"/>
      <c r="V13" s="23"/>
      <c r="W13" s="23"/>
    </row>
    <row r="14" ht="21" customHeight="1" spans="1:23">
      <c r="A14" s="25"/>
      <c r="B14" s="21" t="s">
        <v>264</v>
      </c>
      <c r="C14" s="21" t="s">
        <v>265</v>
      </c>
      <c r="D14" s="21" t="s">
        <v>95</v>
      </c>
      <c r="E14" s="21" t="s">
        <v>96</v>
      </c>
      <c r="F14" s="21" t="s">
        <v>266</v>
      </c>
      <c r="G14" s="21" t="s">
        <v>267</v>
      </c>
      <c r="H14" s="23">
        <v>107880</v>
      </c>
      <c r="I14" s="23">
        <v>107880</v>
      </c>
      <c r="J14" s="23"/>
      <c r="K14" s="23"/>
      <c r="L14" s="23">
        <v>107880</v>
      </c>
      <c r="M14" s="23"/>
      <c r="N14" s="23"/>
      <c r="O14" s="23"/>
      <c r="P14" s="23"/>
      <c r="Q14" s="23"/>
      <c r="R14" s="23"/>
      <c r="S14" s="23"/>
      <c r="T14" s="23"/>
      <c r="U14" s="23"/>
      <c r="V14" s="23"/>
      <c r="W14" s="23"/>
    </row>
    <row r="15" ht="21" customHeight="1" spans="1:23">
      <c r="A15" s="25"/>
      <c r="B15" s="21" t="s">
        <v>268</v>
      </c>
      <c r="C15" s="21" t="s">
        <v>269</v>
      </c>
      <c r="D15" s="21" t="s">
        <v>95</v>
      </c>
      <c r="E15" s="21" t="s">
        <v>96</v>
      </c>
      <c r="F15" s="21" t="s">
        <v>270</v>
      </c>
      <c r="G15" s="21" t="s">
        <v>271</v>
      </c>
      <c r="H15" s="23">
        <v>208260</v>
      </c>
      <c r="I15" s="23">
        <v>208260</v>
      </c>
      <c r="J15" s="23"/>
      <c r="K15" s="23"/>
      <c r="L15" s="23">
        <v>208260</v>
      </c>
      <c r="M15" s="23"/>
      <c r="N15" s="23"/>
      <c r="O15" s="23"/>
      <c r="P15" s="23"/>
      <c r="Q15" s="23"/>
      <c r="R15" s="23"/>
      <c r="S15" s="23"/>
      <c r="T15" s="23"/>
      <c r="U15" s="23"/>
      <c r="V15" s="23"/>
      <c r="W15" s="23"/>
    </row>
    <row r="16" ht="21" customHeight="1" spans="1:23">
      <c r="A16" s="25"/>
      <c r="B16" s="21" t="s">
        <v>260</v>
      </c>
      <c r="C16" s="21" t="s">
        <v>261</v>
      </c>
      <c r="D16" s="21" t="s">
        <v>95</v>
      </c>
      <c r="E16" s="21" t="s">
        <v>96</v>
      </c>
      <c r="F16" s="21" t="s">
        <v>270</v>
      </c>
      <c r="G16" s="21" t="s">
        <v>271</v>
      </c>
      <c r="H16" s="23">
        <v>43609</v>
      </c>
      <c r="I16" s="23">
        <v>43609</v>
      </c>
      <c r="J16" s="23"/>
      <c r="K16" s="23"/>
      <c r="L16" s="23">
        <v>43609</v>
      </c>
      <c r="M16" s="23"/>
      <c r="N16" s="23"/>
      <c r="O16" s="23"/>
      <c r="P16" s="23"/>
      <c r="Q16" s="23"/>
      <c r="R16" s="23"/>
      <c r="S16" s="23"/>
      <c r="T16" s="23"/>
      <c r="U16" s="23"/>
      <c r="V16" s="23"/>
      <c r="W16" s="23"/>
    </row>
    <row r="17" ht="21" customHeight="1" spans="1:23">
      <c r="A17" s="25"/>
      <c r="B17" s="21" t="s">
        <v>264</v>
      </c>
      <c r="C17" s="21" t="s">
        <v>265</v>
      </c>
      <c r="D17" s="21" t="s">
        <v>95</v>
      </c>
      <c r="E17" s="21" t="s">
        <v>96</v>
      </c>
      <c r="F17" s="21" t="s">
        <v>272</v>
      </c>
      <c r="G17" s="21" t="s">
        <v>273</v>
      </c>
      <c r="H17" s="23">
        <v>390168</v>
      </c>
      <c r="I17" s="23">
        <v>390168</v>
      </c>
      <c r="J17" s="23"/>
      <c r="K17" s="23"/>
      <c r="L17" s="23">
        <v>390168</v>
      </c>
      <c r="M17" s="23"/>
      <c r="N17" s="23"/>
      <c r="O17" s="23"/>
      <c r="P17" s="23"/>
      <c r="Q17" s="23"/>
      <c r="R17" s="23"/>
      <c r="S17" s="23"/>
      <c r="T17" s="23"/>
      <c r="U17" s="23"/>
      <c r="V17" s="23"/>
      <c r="W17" s="23"/>
    </row>
    <row r="18" ht="21" customHeight="1" spans="1:23">
      <c r="A18" s="25"/>
      <c r="B18" s="21" t="s">
        <v>264</v>
      </c>
      <c r="C18" s="21" t="s">
        <v>265</v>
      </c>
      <c r="D18" s="21" t="s">
        <v>95</v>
      </c>
      <c r="E18" s="21" t="s">
        <v>96</v>
      </c>
      <c r="F18" s="21" t="s">
        <v>272</v>
      </c>
      <c r="G18" s="21" t="s">
        <v>273</v>
      </c>
      <c r="H18" s="23">
        <v>174960</v>
      </c>
      <c r="I18" s="23">
        <v>174960</v>
      </c>
      <c r="J18" s="23"/>
      <c r="K18" s="23"/>
      <c r="L18" s="23">
        <v>174960</v>
      </c>
      <c r="M18" s="23"/>
      <c r="N18" s="23"/>
      <c r="O18" s="23"/>
      <c r="P18" s="23"/>
      <c r="Q18" s="23"/>
      <c r="R18" s="23"/>
      <c r="S18" s="23"/>
      <c r="T18" s="23"/>
      <c r="U18" s="23"/>
      <c r="V18" s="23"/>
      <c r="W18" s="23"/>
    </row>
    <row r="19" ht="21" customHeight="1" spans="1:23">
      <c r="A19" s="25"/>
      <c r="B19" s="21" t="s">
        <v>274</v>
      </c>
      <c r="C19" s="21" t="s">
        <v>275</v>
      </c>
      <c r="D19" s="21" t="s">
        <v>95</v>
      </c>
      <c r="E19" s="21" t="s">
        <v>96</v>
      </c>
      <c r="F19" s="21" t="s">
        <v>272</v>
      </c>
      <c r="G19" s="21" t="s">
        <v>273</v>
      </c>
      <c r="H19" s="23">
        <v>252000</v>
      </c>
      <c r="I19" s="23">
        <v>252000</v>
      </c>
      <c r="J19" s="23"/>
      <c r="K19" s="23"/>
      <c r="L19" s="23">
        <v>252000</v>
      </c>
      <c r="M19" s="23"/>
      <c r="N19" s="23"/>
      <c r="O19" s="23"/>
      <c r="P19" s="23"/>
      <c r="Q19" s="23"/>
      <c r="R19" s="23"/>
      <c r="S19" s="23"/>
      <c r="T19" s="23"/>
      <c r="U19" s="23"/>
      <c r="V19" s="23"/>
      <c r="W19" s="23"/>
    </row>
    <row r="20" ht="21" customHeight="1" spans="1:23">
      <c r="A20" s="25"/>
      <c r="B20" s="21" t="s">
        <v>276</v>
      </c>
      <c r="C20" s="21" t="s">
        <v>277</v>
      </c>
      <c r="D20" s="21" t="s">
        <v>107</v>
      </c>
      <c r="E20" s="21" t="s">
        <v>108</v>
      </c>
      <c r="F20" s="21" t="s">
        <v>278</v>
      </c>
      <c r="G20" s="21" t="s">
        <v>279</v>
      </c>
      <c r="H20" s="23">
        <v>404467.36</v>
      </c>
      <c r="I20" s="23">
        <v>404467.36</v>
      </c>
      <c r="J20" s="23"/>
      <c r="K20" s="23"/>
      <c r="L20" s="23">
        <v>404467.36</v>
      </c>
      <c r="M20" s="23"/>
      <c r="N20" s="23"/>
      <c r="O20" s="23"/>
      <c r="P20" s="23"/>
      <c r="Q20" s="23"/>
      <c r="R20" s="23"/>
      <c r="S20" s="23"/>
      <c r="T20" s="23"/>
      <c r="U20" s="23"/>
      <c r="V20" s="23"/>
      <c r="W20" s="23"/>
    </row>
    <row r="21" ht="21" customHeight="1" spans="1:23">
      <c r="A21" s="25"/>
      <c r="B21" s="21" t="s">
        <v>276</v>
      </c>
      <c r="C21" s="21" t="s">
        <v>277</v>
      </c>
      <c r="D21" s="21" t="s">
        <v>280</v>
      </c>
      <c r="E21" s="21" t="s">
        <v>281</v>
      </c>
      <c r="F21" s="21" t="s">
        <v>282</v>
      </c>
      <c r="G21" s="21" t="s">
        <v>283</v>
      </c>
      <c r="H21" s="23"/>
      <c r="I21" s="23"/>
      <c r="J21" s="23"/>
      <c r="K21" s="23"/>
      <c r="L21" s="23"/>
      <c r="M21" s="23"/>
      <c r="N21" s="23"/>
      <c r="O21" s="23"/>
      <c r="P21" s="23"/>
      <c r="Q21" s="23"/>
      <c r="R21" s="23"/>
      <c r="S21" s="23"/>
      <c r="T21" s="23"/>
      <c r="U21" s="23"/>
      <c r="V21" s="23"/>
      <c r="W21" s="23"/>
    </row>
    <row r="22" ht="21" customHeight="1" spans="1:23">
      <c r="A22" s="25"/>
      <c r="B22" s="21" t="s">
        <v>276</v>
      </c>
      <c r="C22" s="21" t="s">
        <v>277</v>
      </c>
      <c r="D22" s="21" t="s">
        <v>158</v>
      </c>
      <c r="E22" s="21" t="s">
        <v>159</v>
      </c>
      <c r="F22" s="21" t="s">
        <v>284</v>
      </c>
      <c r="G22" s="21" t="s">
        <v>285</v>
      </c>
      <c r="H22" s="23">
        <v>85873.93</v>
      </c>
      <c r="I22" s="23">
        <v>85873.93</v>
      </c>
      <c r="J22" s="23"/>
      <c r="K22" s="23"/>
      <c r="L22" s="23">
        <v>85873.93</v>
      </c>
      <c r="M22" s="23"/>
      <c r="N22" s="23"/>
      <c r="O22" s="23"/>
      <c r="P22" s="23"/>
      <c r="Q22" s="23"/>
      <c r="R22" s="23"/>
      <c r="S22" s="23"/>
      <c r="T22" s="23"/>
      <c r="U22" s="23"/>
      <c r="V22" s="23"/>
      <c r="W22" s="23"/>
    </row>
    <row r="23" ht="21" customHeight="1" spans="1:23">
      <c r="A23" s="25"/>
      <c r="B23" s="21" t="s">
        <v>276</v>
      </c>
      <c r="C23" s="21" t="s">
        <v>277</v>
      </c>
      <c r="D23" s="21" t="s">
        <v>156</v>
      </c>
      <c r="E23" s="21" t="s">
        <v>157</v>
      </c>
      <c r="F23" s="21" t="s">
        <v>284</v>
      </c>
      <c r="G23" s="21" t="s">
        <v>285</v>
      </c>
      <c r="H23" s="23">
        <v>78822</v>
      </c>
      <c r="I23" s="23">
        <v>78822</v>
      </c>
      <c r="J23" s="23"/>
      <c r="K23" s="23"/>
      <c r="L23" s="23">
        <v>78822</v>
      </c>
      <c r="M23" s="23"/>
      <c r="N23" s="23"/>
      <c r="O23" s="23"/>
      <c r="P23" s="23"/>
      <c r="Q23" s="23"/>
      <c r="R23" s="23"/>
      <c r="S23" s="23"/>
      <c r="T23" s="23"/>
      <c r="U23" s="23"/>
      <c r="V23" s="23"/>
      <c r="W23" s="23"/>
    </row>
    <row r="24" ht="21" customHeight="1" spans="1:23">
      <c r="A24" s="25"/>
      <c r="B24" s="21" t="s">
        <v>276</v>
      </c>
      <c r="C24" s="21" t="s">
        <v>277</v>
      </c>
      <c r="D24" s="21" t="s">
        <v>160</v>
      </c>
      <c r="E24" s="21" t="s">
        <v>161</v>
      </c>
      <c r="F24" s="21" t="s">
        <v>286</v>
      </c>
      <c r="G24" s="21" t="s">
        <v>287</v>
      </c>
      <c r="H24" s="23">
        <v>15600</v>
      </c>
      <c r="I24" s="23">
        <v>15600</v>
      </c>
      <c r="J24" s="23"/>
      <c r="K24" s="23"/>
      <c r="L24" s="23">
        <v>15600</v>
      </c>
      <c r="M24" s="23"/>
      <c r="N24" s="23"/>
      <c r="O24" s="23"/>
      <c r="P24" s="23"/>
      <c r="Q24" s="23"/>
      <c r="R24" s="23"/>
      <c r="S24" s="23"/>
      <c r="T24" s="23"/>
      <c r="U24" s="23"/>
      <c r="V24" s="23"/>
      <c r="W24" s="23"/>
    </row>
    <row r="25" ht="21" customHeight="1" spans="1:23">
      <c r="A25" s="25"/>
      <c r="B25" s="21" t="s">
        <v>276</v>
      </c>
      <c r="C25" s="21" t="s">
        <v>277</v>
      </c>
      <c r="D25" s="21" t="s">
        <v>160</v>
      </c>
      <c r="E25" s="21" t="s">
        <v>161</v>
      </c>
      <c r="F25" s="21" t="s">
        <v>286</v>
      </c>
      <c r="G25" s="21" t="s">
        <v>287</v>
      </c>
      <c r="H25" s="23"/>
      <c r="I25" s="23"/>
      <c r="J25" s="23"/>
      <c r="K25" s="23"/>
      <c r="L25" s="23"/>
      <c r="M25" s="23"/>
      <c r="N25" s="23"/>
      <c r="O25" s="23"/>
      <c r="P25" s="23"/>
      <c r="Q25" s="23"/>
      <c r="R25" s="23"/>
      <c r="S25" s="23"/>
      <c r="T25" s="23"/>
      <c r="U25" s="23"/>
      <c r="V25" s="23"/>
      <c r="W25" s="23"/>
    </row>
    <row r="26" ht="21" customHeight="1" spans="1:23">
      <c r="A26" s="25"/>
      <c r="B26" s="21" t="s">
        <v>276</v>
      </c>
      <c r="C26" s="21" t="s">
        <v>277</v>
      </c>
      <c r="D26" s="21" t="s">
        <v>151</v>
      </c>
      <c r="E26" s="21" t="s">
        <v>150</v>
      </c>
      <c r="F26" s="21" t="s">
        <v>288</v>
      </c>
      <c r="G26" s="21" t="s">
        <v>289</v>
      </c>
      <c r="H26" s="23">
        <v>8466.44</v>
      </c>
      <c r="I26" s="23">
        <v>8466.44</v>
      </c>
      <c r="J26" s="23"/>
      <c r="K26" s="23"/>
      <c r="L26" s="23">
        <v>8466.44</v>
      </c>
      <c r="M26" s="23"/>
      <c r="N26" s="23"/>
      <c r="O26" s="23"/>
      <c r="P26" s="23"/>
      <c r="Q26" s="23"/>
      <c r="R26" s="23"/>
      <c r="S26" s="23"/>
      <c r="T26" s="23"/>
      <c r="U26" s="23"/>
      <c r="V26" s="23"/>
      <c r="W26" s="23"/>
    </row>
    <row r="27" ht="21" customHeight="1" spans="1:23">
      <c r="A27" s="25"/>
      <c r="B27" s="21" t="s">
        <v>276</v>
      </c>
      <c r="C27" s="21" t="s">
        <v>277</v>
      </c>
      <c r="D27" s="21" t="s">
        <v>162</v>
      </c>
      <c r="E27" s="21" t="s">
        <v>163</v>
      </c>
      <c r="F27" s="21" t="s">
        <v>288</v>
      </c>
      <c r="G27" s="21" t="s">
        <v>289</v>
      </c>
      <c r="H27" s="23">
        <v>5700</v>
      </c>
      <c r="I27" s="23">
        <v>5700</v>
      </c>
      <c r="J27" s="23"/>
      <c r="K27" s="23"/>
      <c r="L27" s="23">
        <v>5700</v>
      </c>
      <c r="M27" s="23"/>
      <c r="N27" s="23"/>
      <c r="O27" s="23"/>
      <c r="P27" s="23"/>
      <c r="Q27" s="23"/>
      <c r="R27" s="23"/>
      <c r="S27" s="23"/>
      <c r="T27" s="23"/>
      <c r="U27" s="23"/>
      <c r="V27" s="23"/>
      <c r="W27" s="23"/>
    </row>
    <row r="28" ht="21" customHeight="1" spans="1:23">
      <c r="A28" s="25"/>
      <c r="B28" s="21" t="s">
        <v>276</v>
      </c>
      <c r="C28" s="21" t="s">
        <v>277</v>
      </c>
      <c r="D28" s="21" t="s">
        <v>162</v>
      </c>
      <c r="E28" s="21" t="s">
        <v>163</v>
      </c>
      <c r="F28" s="21" t="s">
        <v>288</v>
      </c>
      <c r="G28" s="21" t="s">
        <v>289</v>
      </c>
      <c r="H28" s="23">
        <v>2520</v>
      </c>
      <c r="I28" s="23">
        <v>2520</v>
      </c>
      <c r="J28" s="23"/>
      <c r="K28" s="23"/>
      <c r="L28" s="23">
        <v>2520</v>
      </c>
      <c r="M28" s="23"/>
      <c r="N28" s="23"/>
      <c r="O28" s="23"/>
      <c r="P28" s="23"/>
      <c r="Q28" s="23"/>
      <c r="R28" s="23"/>
      <c r="S28" s="23"/>
      <c r="T28" s="23"/>
      <c r="U28" s="23"/>
      <c r="V28" s="23"/>
      <c r="W28" s="23"/>
    </row>
    <row r="29" ht="21" customHeight="1" spans="1:23">
      <c r="A29" s="25"/>
      <c r="B29" s="21" t="s">
        <v>276</v>
      </c>
      <c r="C29" s="21" t="s">
        <v>277</v>
      </c>
      <c r="D29" s="21" t="s">
        <v>162</v>
      </c>
      <c r="E29" s="21" t="s">
        <v>163</v>
      </c>
      <c r="F29" s="21" t="s">
        <v>288</v>
      </c>
      <c r="G29" s="21" t="s">
        <v>289</v>
      </c>
      <c r="H29" s="23">
        <v>4639.32</v>
      </c>
      <c r="I29" s="23">
        <v>4639.32</v>
      </c>
      <c r="J29" s="23"/>
      <c r="K29" s="23"/>
      <c r="L29" s="23">
        <v>4639.32</v>
      </c>
      <c r="M29" s="23"/>
      <c r="N29" s="23"/>
      <c r="O29" s="23"/>
      <c r="P29" s="23"/>
      <c r="Q29" s="23"/>
      <c r="R29" s="23"/>
      <c r="S29" s="23"/>
      <c r="T29" s="23"/>
      <c r="U29" s="23"/>
      <c r="V29" s="23"/>
      <c r="W29" s="23"/>
    </row>
    <row r="30" ht="21" customHeight="1" spans="1:23">
      <c r="A30" s="25"/>
      <c r="B30" s="21" t="s">
        <v>290</v>
      </c>
      <c r="C30" s="21" t="s">
        <v>169</v>
      </c>
      <c r="D30" s="21" t="s">
        <v>168</v>
      </c>
      <c r="E30" s="21" t="s">
        <v>169</v>
      </c>
      <c r="F30" s="21" t="s">
        <v>291</v>
      </c>
      <c r="G30" s="21" t="s">
        <v>169</v>
      </c>
      <c r="H30" s="23">
        <v>303350.52</v>
      </c>
      <c r="I30" s="23">
        <v>303350.52</v>
      </c>
      <c r="J30" s="23"/>
      <c r="K30" s="23"/>
      <c r="L30" s="23">
        <v>303350.52</v>
      </c>
      <c r="M30" s="23"/>
      <c r="N30" s="23"/>
      <c r="O30" s="23"/>
      <c r="P30" s="23"/>
      <c r="Q30" s="23"/>
      <c r="R30" s="23"/>
      <c r="S30" s="23"/>
      <c r="T30" s="23"/>
      <c r="U30" s="23"/>
      <c r="V30" s="23"/>
      <c r="W30" s="23"/>
    </row>
    <row r="31" ht="21" customHeight="1" spans="1:23">
      <c r="A31" s="25"/>
      <c r="B31" s="21" t="s">
        <v>292</v>
      </c>
      <c r="C31" s="21" t="s">
        <v>293</v>
      </c>
      <c r="D31" s="21" t="s">
        <v>121</v>
      </c>
      <c r="E31" s="21" t="s">
        <v>122</v>
      </c>
      <c r="F31" s="21" t="s">
        <v>294</v>
      </c>
      <c r="G31" s="21" t="s">
        <v>295</v>
      </c>
      <c r="H31" s="23">
        <v>1080000</v>
      </c>
      <c r="I31" s="23">
        <v>1080000</v>
      </c>
      <c r="J31" s="23"/>
      <c r="K31" s="23"/>
      <c r="L31" s="23">
        <v>1080000</v>
      </c>
      <c r="M31" s="23"/>
      <c r="N31" s="23"/>
      <c r="O31" s="23"/>
      <c r="P31" s="23"/>
      <c r="Q31" s="23"/>
      <c r="R31" s="23"/>
      <c r="S31" s="23"/>
      <c r="T31" s="23"/>
      <c r="U31" s="23"/>
      <c r="V31" s="23"/>
      <c r="W31" s="23"/>
    </row>
    <row r="32" ht="21" customHeight="1" spans="1:23">
      <c r="A32" s="25"/>
      <c r="B32" s="21" t="s">
        <v>292</v>
      </c>
      <c r="C32" s="21" t="s">
        <v>293</v>
      </c>
      <c r="D32" s="21" t="s">
        <v>121</v>
      </c>
      <c r="E32" s="21" t="s">
        <v>122</v>
      </c>
      <c r="F32" s="21" t="s">
        <v>294</v>
      </c>
      <c r="G32" s="21" t="s">
        <v>295</v>
      </c>
      <c r="H32" s="23">
        <v>538689.6</v>
      </c>
      <c r="I32" s="23">
        <v>538689.6</v>
      </c>
      <c r="J32" s="23"/>
      <c r="K32" s="23"/>
      <c r="L32" s="23">
        <v>538689.6</v>
      </c>
      <c r="M32" s="23"/>
      <c r="N32" s="23"/>
      <c r="O32" s="23"/>
      <c r="P32" s="23"/>
      <c r="Q32" s="23"/>
      <c r="R32" s="23"/>
      <c r="S32" s="23"/>
      <c r="T32" s="23"/>
      <c r="U32" s="23"/>
      <c r="V32" s="23"/>
      <c r="W32" s="23"/>
    </row>
    <row r="33" ht="21" customHeight="1" spans="1:23">
      <c r="A33" s="25"/>
      <c r="B33" s="21" t="s">
        <v>296</v>
      </c>
      <c r="C33" s="21" t="s">
        <v>297</v>
      </c>
      <c r="D33" s="21" t="s">
        <v>95</v>
      </c>
      <c r="E33" s="21" t="s">
        <v>96</v>
      </c>
      <c r="F33" s="21" t="s">
        <v>298</v>
      </c>
      <c r="G33" s="21" t="s">
        <v>299</v>
      </c>
      <c r="H33" s="23">
        <v>70000</v>
      </c>
      <c r="I33" s="23">
        <v>70000</v>
      </c>
      <c r="J33" s="23"/>
      <c r="K33" s="23"/>
      <c r="L33" s="23">
        <v>70000</v>
      </c>
      <c r="M33" s="23"/>
      <c r="N33" s="23"/>
      <c r="O33" s="23"/>
      <c r="P33" s="23"/>
      <c r="Q33" s="23"/>
      <c r="R33" s="23"/>
      <c r="S33" s="23"/>
      <c r="T33" s="23"/>
      <c r="U33" s="23"/>
      <c r="V33" s="23"/>
      <c r="W33" s="23"/>
    </row>
    <row r="34" ht="21" customHeight="1" spans="1:23">
      <c r="A34" s="25"/>
      <c r="B34" s="21" t="s">
        <v>296</v>
      </c>
      <c r="C34" s="21" t="s">
        <v>297</v>
      </c>
      <c r="D34" s="21" t="s">
        <v>95</v>
      </c>
      <c r="E34" s="21" t="s">
        <v>96</v>
      </c>
      <c r="F34" s="21" t="s">
        <v>300</v>
      </c>
      <c r="G34" s="21" t="s">
        <v>301</v>
      </c>
      <c r="H34" s="23">
        <v>8500</v>
      </c>
      <c r="I34" s="23">
        <v>8500</v>
      </c>
      <c r="J34" s="23"/>
      <c r="K34" s="23"/>
      <c r="L34" s="23">
        <v>8500</v>
      </c>
      <c r="M34" s="23"/>
      <c r="N34" s="23"/>
      <c r="O34" s="23"/>
      <c r="P34" s="23"/>
      <c r="Q34" s="23"/>
      <c r="R34" s="23"/>
      <c r="S34" s="23"/>
      <c r="T34" s="23"/>
      <c r="U34" s="23"/>
      <c r="V34" s="23"/>
      <c r="W34" s="23"/>
    </row>
    <row r="35" ht="21" customHeight="1" spans="1:23">
      <c r="A35" s="25"/>
      <c r="B35" s="21" t="s">
        <v>302</v>
      </c>
      <c r="C35" s="21" t="s">
        <v>235</v>
      </c>
      <c r="D35" s="21" t="s">
        <v>95</v>
      </c>
      <c r="E35" s="21" t="s">
        <v>96</v>
      </c>
      <c r="F35" s="21" t="s">
        <v>303</v>
      </c>
      <c r="G35" s="21" t="s">
        <v>235</v>
      </c>
      <c r="H35" s="23">
        <v>20000</v>
      </c>
      <c r="I35" s="23">
        <v>20000</v>
      </c>
      <c r="J35" s="23"/>
      <c r="K35" s="23"/>
      <c r="L35" s="23">
        <v>20000</v>
      </c>
      <c r="M35" s="23"/>
      <c r="N35" s="23"/>
      <c r="O35" s="23"/>
      <c r="P35" s="23"/>
      <c r="Q35" s="23"/>
      <c r="R35" s="23"/>
      <c r="S35" s="23"/>
      <c r="T35" s="23"/>
      <c r="U35" s="23"/>
      <c r="V35" s="23"/>
      <c r="W35" s="23"/>
    </row>
    <row r="36" ht="21" customHeight="1" spans="1:23">
      <c r="A36" s="25"/>
      <c r="B36" s="21" t="s">
        <v>296</v>
      </c>
      <c r="C36" s="21" t="s">
        <v>297</v>
      </c>
      <c r="D36" s="21" t="s">
        <v>95</v>
      </c>
      <c r="E36" s="21" t="s">
        <v>96</v>
      </c>
      <c r="F36" s="21" t="s">
        <v>304</v>
      </c>
      <c r="G36" s="21" t="s">
        <v>305</v>
      </c>
      <c r="H36" s="23">
        <v>10000</v>
      </c>
      <c r="I36" s="23">
        <v>10000</v>
      </c>
      <c r="J36" s="23"/>
      <c r="K36" s="23"/>
      <c r="L36" s="23">
        <v>10000</v>
      </c>
      <c r="M36" s="23"/>
      <c r="N36" s="23"/>
      <c r="O36" s="23"/>
      <c r="P36" s="23"/>
      <c r="Q36" s="23"/>
      <c r="R36" s="23"/>
      <c r="S36" s="23"/>
      <c r="T36" s="23"/>
      <c r="U36" s="23"/>
      <c r="V36" s="23"/>
      <c r="W36" s="23"/>
    </row>
    <row r="37" ht="21" customHeight="1" spans="1:23">
      <c r="A37" s="25"/>
      <c r="B37" s="21" t="s">
        <v>306</v>
      </c>
      <c r="C37" s="21" t="s">
        <v>307</v>
      </c>
      <c r="D37" s="21" t="s">
        <v>105</v>
      </c>
      <c r="E37" s="21" t="s">
        <v>106</v>
      </c>
      <c r="F37" s="21" t="s">
        <v>304</v>
      </c>
      <c r="G37" s="21" t="s">
        <v>305</v>
      </c>
      <c r="H37" s="23">
        <v>4000</v>
      </c>
      <c r="I37" s="23">
        <v>4000</v>
      </c>
      <c r="J37" s="23"/>
      <c r="K37" s="23"/>
      <c r="L37" s="23">
        <v>4000</v>
      </c>
      <c r="M37" s="23"/>
      <c r="N37" s="23"/>
      <c r="O37" s="23"/>
      <c r="P37" s="23"/>
      <c r="Q37" s="23"/>
      <c r="R37" s="23"/>
      <c r="S37" s="23"/>
      <c r="T37" s="23"/>
      <c r="U37" s="23"/>
      <c r="V37" s="23"/>
      <c r="W37" s="23"/>
    </row>
    <row r="38" ht="21" customHeight="1" spans="1:23">
      <c r="A38" s="25"/>
      <c r="B38" s="21" t="s">
        <v>308</v>
      </c>
      <c r="C38" s="21" t="s">
        <v>309</v>
      </c>
      <c r="D38" s="21" t="s">
        <v>95</v>
      </c>
      <c r="E38" s="21" t="s">
        <v>96</v>
      </c>
      <c r="F38" s="21" t="s">
        <v>310</v>
      </c>
      <c r="G38" s="21" t="s">
        <v>309</v>
      </c>
      <c r="H38" s="23">
        <v>21195.84</v>
      </c>
      <c r="I38" s="23">
        <v>21195.84</v>
      </c>
      <c r="J38" s="23"/>
      <c r="K38" s="23"/>
      <c r="L38" s="23">
        <v>21195.84</v>
      </c>
      <c r="M38" s="23"/>
      <c r="N38" s="23"/>
      <c r="O38" s="23"/>
      <c r="P38" s="23"/>
      <c r="Q38" s="23"/>
      <c r="R38" s="23"/>
      <c r="S38" s="23"/>
      <c r="T38" s="23"/>
      <c r="U38" s="23"/>
      <c r="V38" s="23"/>
      <c r="W38" s="23"/>
    </row>
    <row r="39" ht="21" customHeight="1" spans="1:23">
      <c r="A39" s="25"/>
      <c r="B39" s="21" t="s">
        <v>311</v>
      </c>
      <c r="C39" s="21" t="s">
        <v>312</v>
      </c>
      <c r="D39" s="21" t="s">
        <v>95</v>
      </c>
      <c r="E39" s="21" t="s">
        <v>96</v>
      </c>
      <c r="F39" s="21" t="s">
        <v>313</v>
      </c>
      <c r="G39" s="21" t="s">
        <v>312</v>
      </c>
      <c r="H39" s="23">
        <v>17000</v>
      </c>
      <c r="I39" s="23">
        <v>17000</v>
      </c>
      <c r="J39" s="23"/>
      <c r="K39" s="23"/>
      <c r="L39" s="23">
        <v>17000</v>
      </c>
      <c r="M39" s="23"/>
      <c r="N39" s="23"/>
      <c r="O39" s="23"/>
      <c r="P39" s="23"/>
      <c r="Q39" s="23"/>
      <c r="R39" s="23"/>
      <c r="S39" s="23"/>
      <c r="T39" s="23"/>
      <c r="U39" s="23"/>
      <c r="V39" s="23"/>
      <c r="W39" s="23"/>
    </row>
    <row r="40" ht="21" customHeight="1" spans="1:23">
      <c r="A40" s="25"/>
      <c r="B40" s="21" t="s">
        <v>314</v>
      </c>
      <c r="C40" s="21" t="s">
        <v>315</v>
      </c>
      <c r="D40" s="21" t="s">
        <v>95</v>
      </c>
      <c r="E40" s="21" t="s">
        <v>96</v>
      </c>
      <c r="F40" s="21" t="s">
        <v>316</v>
      </c>
      <c r="G40" s="21" t="s">
        <v>317</v>
      </c>
      <c r="H40" s="23">
        <v>104400</v>
      </c>
      <c r="I40" s="23">
        <v>104400</v>
      </c>
      <c r="J40" s="23"/>
      <c r="K40" s="23"/>
      <c r="L40" s="23">
        <v>104400</v>
      </c>
      <c r="M40" s="23"/>
      <c r="N40" s="23"/>
      <c r="O40" s="23"/>
      <c r="P40" s="23"/>
      <c r="Q40" s="23"/>
      <c r="R40" s="23"/>
      <c r="S40" s="23"/>
      <c r="T40" s="23"/>
      <c r="U40" s="23"/>
      <c r="V40" s="23"/>
      <c r="W40" s="23"/>
    </row>
    <row r="41" ht="21" customHeight="1" spans="1:23">
      <c r="A41" s="25"/>
      <c r="B41" s="21" t="s">
        <v>318</v>
      </c>
      <c r="C41" s="21" t="s">
        <v>319</v>
      </c>
      <c r="D41" s="21" t="s">
        <v>127</v>
      </c>
      <c r="E41" s="21" t="s">
        <v>128</v>
      </c>
      <c r="F41" s="21" t="s">
        <v>304</v>
      </c>
      <c r="G41" s="21" t="s">
        <v>305</v>
      </c>
      <c r="H41" s="23">
        <v>34600</v>
      </c>
      <c r="I41" s="23">
        <v>34600</v>
      </c>
      <c r="J41" s="23"/>
      <c r="K41" s="23"/>
      <c r="L41" s="23">
        <v>34600</v>
      </c>
      <c r="M41" s="23"/>
      <c r="N41" s="23"/>
      <c r="O41" s="23"/>
      <c r="P41" s="23"/>
      <c r="Q41" s="23"/>
      <c r="R41" s="23"/>
      <c r="S41" s="23"/>
      <c r="T41" s="23"/>
      <c r="U41" s="23"/>
      <c r="V41" s="23"/>
      <c r="W41" s="23"/>
    </row>
    <row r="42" ht="21" customHeight="1" spans="1:23">
      <c r="A42" s="25"/>
      <c r="B42" s="21" t="s">
        <v>320</v>
      </c>
      <c r="C42" s="21" t="s">
        <v>321</v>
      </c>
      <c r="D42" s="21" t="s">
        <v>105</v>
      </c>
      <c r="E42" s="21" t="s">
        <v>106</v>
      </c>
      <c r="F42" s="21" t="s">
        <v>322</v>
      </c>
      <c r="G42" s="21" t="s">
        <v>323</v>
      </c>
      <c r="H42" s="23">
        <v>218910</v>
      </c>
      <c r="I42" s="23">
        <v>218910</v>
      </c>
      <c r="J42" s="23"/>
      <c r="K42" s="23"/>
      <c r="L42" s="23">
        <v>218910</v>
      </c>
      <c r="M42" s="23"/>
      <c r="N42" s="23"/>
      <c r="O42" s="23"/>
      <c r="P42" s="23"/>
      <c r="Q42" s="23"/>
      <c r="R42" s="23"/>
      <c r="S42" s="23"/>
      <c r="T42" s="23"/>
      <c r="U42" s="23"/>
      <c r="V42" s="23"/>
      <c r="W42" s="23"/>
    </row>
    <row r="43" ht="21" customHeight="1" spans="1:23">
      <c r="A43" s="25"/>
      <c r="B43" s="21" t="s">
        <v>324</v>
      </c>
      <c r="C43" s="21" t="s">
        <v>325</v>
      </c>
      <c r="D43" s="21" t="s">
        <v>147</v>
      </c>
      <c r="E43" s="21" t="s">
        <v>148</v>
      </c>
      <c r="F43" s="21" t="s">
        <v>326</v>
      </c>
      <c r="G43" s="21" t="s">
        <v>327</v>
      </c>
      <c r="H43" s="23">
        <v>1920</v>
      </c>
      <c r="I43" s="23">
        <v>1920</v>
      </c>
      <c r="J43" s="23"/>
      <c r="K43" s="23"/>
      <c r="L43" s="23">
        <v>1920</v>
      </c>
      <c r="M43" s="23"/>
      <c r="N43" s="23"/>
      <c r="O43" s="23"/>
      <c r="P43" s="23"/>
      <c r="Q43" s="23"/>
      <c r="R43" s="23"/>
      <c r="S43" s="23"/>
      <c r="T43" s="23"/>
      <c r="U43" s="23"/>
      <c r="V43" s="23"/>
      <c r="W43" s="23"/>
    </row>
    <row r="44" ht="21" customHeight="1" spans="1:23">
      <c r="A44" s="25"/>
      <c r="B44" s="21" t="s">
        <v>328</v>
      </c>
      <c r="C44" s="21" t="s">
        <v>329</v>
      </c>
      <c r="D44" s="21" t="s">
        <v>111</v>
      </c>
      <c r="E44" s="21" t="s">
        <v>112</v>
      </c>
      <c r="F44" s="21" t="s">
        <v>326</v>
      </c>
      <c r="G44" s="21" t="s">
        <v>327</v>
      </c>
      <c r="H44" s="23">
        <v>12600</v>
      </c>
      <c r="I44" s="23">
        <v>12600</v>
      </c>
      <c r="J44" s="23"/>
      <c r="K44" s="23"/>
      <c r="L44" s="23">
        <v>12600</v>
      </c>
      <c r="M44" s="23"/>
      <c r="N44" s="23"/>
      <c r="O44" s="23"/>
      <c r="P44" s="23"/>
      <c r="Q44" s="23"/>
      <c r="R44" s="23"/>
      <c r="S44" s="23"/>
      <c r="T44" s="23"/>
      <c r="U44" s="23"/>
      <c r="V44" s="23"/>
      <c r="W44" s="23"/>
    </row>
    <row r="45" ht="21" customHeight="1" spans="1:23">
      <c r="A45" s="25"/>
      <c r="B45" s="21" t="s">
        <v>330</v>
      </c>
      <c r="C45" s="21" t="s">
        <v>331</v>
      </c>
      <c r="D45" s="21" t="s">
        <v>115</v>
      </c>
      <c r="E45" s="21" t="s">
        <v>116</v>
      </c>
      <c r="F45" s="21" t="s">
        <v>332</v>
      </c>
      <c r="G45" s="21" t="s">
        <v>333</v>
      </c>
      <c r="H45" s="23">
        <v>100080</v>
      </c>
      <c r="I45" s="23">
        <v>100080</v>
      </c>
      <c r="J45" s="23"/>
      <c r="K45" s="23"/>
      <c r="L45" s="23">
        <v>100080</v>
      </c>
      <c r="M45" s="23"/>
      <c r="N45" s="23"/>
      <c r="O45" s="23"/>
      <c r="P45" s="23"/>
      <c r="Q45" s="23"/>
      <c r="R45" s="23"/>
      <c r="S45" s="23"/>
      <c r="T45" s="23"/>
      <c r="U45" s="23"/>
      <c r="V45" s="23"/>
      <c r="W45" s="23"/>
    </row>
    <row r="46" ht="21" customHeight="1" spans="1:23">
      <c r="A46" s="25"/>
      <c r="B46" s="21" t="s">
        <v>330</v>
      </c>
      <c r="C46" s="21" t="s">
        <v>331</v>
      </c>
      <c r="D46" s="21" t="s">
        <v>117</v>
      </c>
      <c r="E46" s="21" t="s">
        <v>118</v>
      </c>
      <c r="F46" s="21" t="s">
        <v>326</v>
      </c>
      <c r="G46" s="21" t="s">
        <v>327</v>
      </c>
      <c r="H46" s="23">
        <v>1358000</v>
      </c>
      <c r="I46" s="23">
        <v>1358000</v>
      </c>
      <c r="J46" s="23"/>
      <c r="K46" s="23"/>
      <c r="L46" s="23">
        <v>1358000</v>
      </c>
      <c r="M46" s="23"/>
      <c r="N46" s="23"/>
      <c r="O46" s="23"/>
      <c r="P46" s="23"/>
      <c r="Q46" s="23"/>
      <c r="R46" s="23"/>
      <c r="S46" s="23"/>
      <c r="T46" s="23"/>
      <c r="U46" s="23"/>
      <c r="V46" s="23"/>
      <c r="W46" s="23"/>
    </row>
    <row r="47" ht="21" customHeight="1" spans="1:23">
      <c r="A47" s="25"/>
      <c r="B47" s="21" t="s">
        <v>330</v>
      </c>
      <c r="C47" s="21" t="s">
        <v>331</v>
      </c>
      <c r="D47" s="21" t="s">
        <v>117</v>
      </c>
      <c r="E47" s="21" t="s">
        <v>118</v>
      </c>
      <c r="F47" s="21" t="s">
        <v>326</v>
      </c>
      <c r="G47" s="21" t="s">
        <v>327</v>
      </c>
      <c r="H47" s="23">
        <v>57600</v>
      </c>
      <c r="I47" s="23">
        <v>57600</v>
      </c>
      <c r="J47" s="23"/>
      <c r="K47" s="23"/>
      <c r="L47" s="23">
        <v>57600</v>
      </c>
      <c r="M47" s="23"/>
      <c r="N47" s="23"/>
      <c r="O47" s="23"/>
      <c r="P47" s="23"/>
      <c r="Q47" s="23"/>
      <c r="R47" s="23"/>
      <c r="S47" s="23"/>
      <c r="T47" s="23"/>
      <c r="U47" s="23"/>
      <c r="V47" s="23"/>
      <c r="W47" s="23"/>
    </row>
    <row r="48" ht="21" customHeight="1" spans="1:23">
      <c r="A48" s="25"/>
      <c r="B48" s="21" t="s">
        <v>330</v>
      </c>
      <c r="C48" s="21" t="s">
        <v>331</v>
      </c>
      <c r="D48" s="21" t="s">
        <v>117</v>
      </c>
      <c r="E48" s="21" t="s">
        <v>118</v>
      </c>
      <c r="F48" s="21" t="s">
        <v>326</v>
      </c>
      <c r="G48" s="21" t="s">
        <v>327</v>
      </c>
      <c r="H48" s="23">
        <v>575640</v>
      </c>
      <c r="I48" s="23">
        <v>575640</v>
      </c>
      <c r="J48" s="23"/>
      <c r="K48" s="23"/>
      <c r="L48" s="23">
        <v>575640</v>
      </c>
      <c r="M48" s="23"/>
      <c r="N48" s="23"/>
      <c r="O48" s="23"/>
      <c r="P48" s="23"/>
      <c r="Q48" s="23"/>
      <c r="R48" s="23"/>
      <c r="S48" s="23"/>
      <c r="T48" s="23"/>
      <c r="U48" s="23"/>
      <c r="V48" s="23"/>
      <c r="W48" s="23"/>
    </row>
    <row r="49" ht="21" customHeight="1" spans="1:23">
      <c r="A49" s="25"/>
      <c r="B49" s="21" t="s">
        <v>330</v>
      </c>
      <c r="C49" s="21" t="s">
        <v>331</v>
      </c>
      <c r="D49" s="21" t="s">
        <v>131</v>
      </c>
      <c r="E49" s="21" t="s">
        <v>132</v>
      </c>
      <c r="F49" s="21" t="s">
        <v>332</v>
      </c>
      <c r="G49" s="21" t="s">
        <v>333</v>
      </c>
      <c r="H49" s="23">
        <v>389090</v>
      </c>
      <c r="I49" s="23">
        <v>389090</v>
      </c>
      <c r="J49" s="23"/>
      <c r="K49" s="23"/>
      <c r="L49" s="23">
        <v>389090</v>
      </c>
      <c r="M49" s="23"/>
      <c r="N49" s="23"/>
      <c r="O49" s="23"/>
      <c r="P49" s="23"/>
      <c r="Q49" s="23"/>
      <c r="R49" s="23"/>
      <c r="S49" s="23"/>
      <c r="T49" s="23"/>
      <c r="U49" s="23"/>
      <c r="V49" s="23"/>
      <c r="W49" s="23"/>
    </row>
    <row r="50" ht="21" customHeight="1" spans="1:23">
      <c r="A50" s="25"/>
      <c r="B50" s="21" t="s">
        <v>330</v>
      </c>
      <c r="C50" s="21" t="s">
        <v>331</v>
      </c>
      <c r="D50" s="21" t="s">
        <v>133</v>
      </c>
      <c r="E50" s="21" t="s">
        <v>134</v>
      </c>
      <c r="F50" s="21" t="s">
        <v>332</v>
      </c>
      <c r="G50" s="21" t="s">
        <v>333</v>
      </c>
      <c r="H50" s="23">
        <v>5345700</v>
      </c>
      <c r="I50" s="23">
        <v>5345700</v>
      </c>
      <c r="J50" s="23"/>
      <c r="K50" s="23"/>
      <c r="L50" s="23">
        <v>5345700</v>
      </c>
      <c r="M50" s="23"/>
      <c r="N50" s="23"/>
      <c r="O50" s="23"/>
      <c r="P50" s="23"/>
      <c r="Q50" s="23"/>
      <c r="R50" s="23"/>
      <c r="S50" s="23"/>
      <c r="T50" s="23"/>
      <c r="U50" s="23"/>
      <c r="V50" s="23"/>
      <c r="W50" s="23"/>
    </row>
    <row r="51" ht="21" customHeight="1" spans="1:23">
      <c r="A51" s="25"/>
      <c r="B51" s="21" t="s">
        <v>330</v>
      </c>
      <c r="C51" s="21" t="s">
        <v>331</v>
      </c>
      <c r="D51" s="21" t="s">
        <v>141</v>
      </c>
      <c r="E51" s="21" t="s">
        <v>142</v>
      </c>
      <c r="F51" s="21" t="s">
        <v>332</v>
      </c>
      <c r="G51" s="21" t="s">
        <v>333</v>
      </c>
      <c r="H51" s="23">
        <v>1440660</v>
      </c>
      <c r="I51" s="23">
        <v>1440660</v>
      </c>
      <c r="J51" s="23"/>
      <c r="K51" s="23"/>
      <c r="L51" s="23">
        <v>1440660</v>
      </c>
      <c r="M51" s="23"/>
      <c r="N51" s="23"/>
      <c r="O51" s="23"/>
      <c r="P51" s="23"/>
      <c r="Q51" s="23"/>
      <c r="R51" s="23"/>
      <c r="S51" s="23"/>
      <c r="T51" s="23"/>
      <c r="U51" s="23"/>
      <c r="V51" s="23"/>
      <c r="W51" s="23"/>
    </row>
    <row r="52" ht="21" customHeight="1" spans="1:23">
      <c r="A52" s="25"/>
      <c r="B52" s="21" t="s">
        <v>334</v>
      </c>
      <c r="C52" s="21" t="s">
        <v>335</v>
      </c>
      <c r="D52" s="21" t="s">
        <v>147</v>
      </c>
      <c r="E52" s="21" t="s">
        <v>148</v>
      </c>
      <c r="F52" s="21" t="s">
        <v>326</v>
      </c>
      <c r="G52" s="21" t="s">
        <v>327</v>
      </c>
      <c r="H52" s="23">
        <v>34188</v>
      </c>
      <c r="I52" s="23">
        <v>34188</v>
      </c>
      <c r="J52" s="23"/>
      <c r="K52" s="23"/>
      <c r="L52" s="23">
        <v>34188</v>
      </c>
      <c r="M52" s="23"/>
      <c r="N52" s="23"/>
      <c r="O52" s="23"/>
      <c r="P52" s="23"/>
      <c r="Q52" s="23"/>
      <c r="R52" s="23"/>
      <c r="S52" s="23"/>
      <c r="T52" s="23"/>
      <c r="U52" s="23"/>
      <c r="V52" s="23"/>
      <c r="W52" s="23"/>
    </row>
    <row r="53" ht="21" customHeight="1" spans="1:23">
      <c r="A53" s="25"/>
      <c r="B53" s="21" t="s">
        <v>336</v>
      </c>
      <c r="C53" s="21" t="s">
        <v>337</v>
      </c>
      <c r="D53" s="21" t="s">
        <v>125</v>
      </c>
      <c r="E53" s="21" t="s">
        <v>126</v>
      </c>
      <c r="F53" s="21" t="s">
        <v>326</v>
      </c>
      <c r="G53" s="21" t="s">
        <v>327</v>
      </c>
      <c r="H53" s="23">
        <v>4633506</v>
      </c>
      <c r="I53" s="23">
        <v>4633506</v>
      </c>
      <c r="J53" s="23"/>
      <c r="K53" s="23"/>
      <c r="L53" s="23">
        <v>4633506</v>
      </c>
      <c r="M53" s="23"/>
      <c r="N53" s="23"/>
      <c r="O53" s="23"/>
      <c r="P53" s="23"/>
      <c r="Q53" s="23"/>
      <c r="R53" s="23"/>
      <c r="S53" s="23"/>
      <c r="T53" s="23"/>
      <c r="U53" s="23"/>
      <c r="V53" s="23"/>
      <c r="W53" s="23"/>
    </row>
    <row r="54" ht="21" customHeight="1" spans="1:23">
      <c r="A54" s="25"/>
      <c r="B54" s="21" t="s">
        <v>336</v>
      </c>
      <c r="C54" s="21" t="s">
        <v>337</v>
      </c>
      <c r="D54" s="21" t="s">
        <v>125</v>
      </c>
      <c r="E54" s="21" t="s">
        <v>126</v>
      </c>
      <c r="F54" s="21" t="s">
        <v>326</v>
      </c>
      <c r="G54" s="21" t="s">
        <v>327</v>
      </c>
      <c r="H54" s="23">
        <v>3334500</v>
      </c>
      <c r="I54" s="23">
        <v>3334500</v>
      </c>
      <c r="J54" s="23"/>
      <c r="K54" s="23"/>
      <c r="L54" s="23">
        <v>3334500</v>
      </c>
      <c r="M54" s="23"/>
      <c r="N54" s="23"/>
      <c r="O54" s="23"/>
      <c r="P54" s="23"/>
      <c r="Q54" s="23"/>
      <c r="R54" s="23"/>
      <c r="S54" s="23"/>
      <c r="T54" s="23"/>
      <c r="U54" s="23"/>
      <c r="V54" s="23"/>
      <c r="W54" s="23"/>
    </row>
    <row r="55" ht="21" customHeight="1" spans="1:23">
      <c r="A55" s="35" t="s">
        <v>181</v>
      </c>
      <c r="B55" s="141"/>
      <c r="C55" s="141"/>
      <c r="D55" s="141"/>
      <c r="E55" s="141"/>
      <c r="F55" s="141"/>
      <c r="G55" s="142"/>
      <c r="H55" s="23">
        <v>23227040.01</v>
      </c>
      <c r="I55" s="23">
        <v>23227040.01</v>
      </c>
      <c r="J55" s="23"/>
      <c r="K55" s="23"/>
      <c r="L55" s="23">
        <v>23227040.01</v>
      </c>
      <c r="M55" s="23"/>
      <c r="N55" s="23"/>
      <c r="O55" s="23"/>
      <c r="P55" s="23"/>
      <c r="Q55" s="23"/>
      <c r="R55" s="23"/>
      <c r="S55" s="23"/>
      <c r="T55" s="23"/>
      <c r="U55" s="23"/>
      <c r="V55" s="23"/>
      <c r="W55" s="23"/>
    </row>
  </sheetData>
  <mergeCells count="30">
    <mergeCell ref="A2:W2"/>
    <mergeCell ref="A3:G3"/>
    <mergeCell ref="H4:W4"/>
    <mergeCell ref="I5:M5"/>
    <mergeCell ref="N5:P5"/>
    <mergeCell ref="R5:W5"/>
    <mergeCell ref="A55:G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5"/>
  <sheetViews>
    <sheetView showZeros="0" topLeftCell="A50" workbookViewId="0">
      <selection activeCell="C99" sqref="C99"/>
    </sheetView>
  </sheetViews>
  <sheetFormatPr defaultColWidth="9.14285714285714" defaultRowHeight="14.25" customHeight="1"/>
  <cols>
    <col min="1" max="1" width="12.4190476190476" customWidth="1"/>
    <col min="2" max="2" width="30.4380952380952" customWidth="1"/>
    <col min="3" max="3" width="61.2857142857143" customWidth="1"/>
    <col min="4" max="4" width="37.1428571428571" customWidth="1"/>
    <col min="5" max="5" width="11.1428571428571" customWidth="1"/>
    <col min="6" max="6" width="23.5714285714286"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338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"单位名称："&amp;"双江拉祜族佤族布朗族傣族自治县民政局"</f>
        <v>单位名称：双江拉祜族佤族布朗族傣族自治县民政局</v>
      </c>
      <c r="B3" s="8"/>
      <c r="C3" s="8"/>
      <c r="D3" s="8"/>
      <c r="E3" s="8"/>
      <c r="F3" s="8"/>
      <c r="G3" s="8"/>
      <c r="H3" s="8"/>
      <c r="I3" s="9"/>
      <c r="J3" s="9"/>
      <c r="K3" s="9"/>
      <c r="L3" s="9"/>
      <c r="M3" s="9"/>
      <c r="N3" s="9"/>
      <c r="O3" s="9"/>
      <c r="P3" s="9"/>
      <c r="Q3" s="9"/>
      <c r="R3" s="1"/>
      <c r="S3" s="1"/>
      <c r="T3" s="1"/>
      <c r="U3" s="3"/>
      <c r="V3" s="1"/>
      <c r="W3" s="40" t="s">
        <v>230</v>
      </c>
    </row>
    <row r="4" ht="18.75" customHeight="1" spans="1:23">
      <c r="A4" s="10" t="s">
        <v>339</v>
      </c>
      <c r="B4" s="11" t="s">
        <v>244</v>
      </c>
      <c r="C4" s="10" t="s">
        <v>245</v>
      </c>
      <c r="D4" s="10" t="s">
        <v>340</v>
      </c>
      <c r="E4" s="11" t="s">
        <v>246</v>
      </c>
      <c r="F4" s="11" t="s">
        <v>247</v>
      </c>
      <c r="G4" s="11" t="s">
        <v>341</v>
      </c>
      <c r="H4" s="11" t="s">
        <v>342</v>
      </c>
      <c r="I4" s="31" t="s">
        <v>56</v>
      </c>
      <c r="J4" s="12" t="s">
        <v>343</v>
      </c>
      <c r="K4" s="13"/>
      <c r="L4" s="13"/>
      <c r="M4" s="14"/>
      <c r="N4" s="12" t="s">
        <v>252</v>
      </c>
      <c r="O4" s="13"/>
      <c r="P4" s="14"/>
      <c r="Q4" s="11" t="s">
        <v>62</v>
      </c>
      <c r="R4" s="12" t="s">
        <v>79</v>
      </c>
      <c r="S4" s="13"/>
      <c r="T4" s="13"/>
      <c r="U4" s="13"/>
      <c r="V4" s="13"/>
      <c r="W4" s="14"/>
    </row>
    <row r="5" ht="18.75" customHeight="1" spans="1:23">
      <c r="A5" s="15"/>
      <c r="B5" s="32"/>
      <c r="C5" s="15"/>
      <c r="D5" s="15"/>
      <c r="E5" s="16"/>
      <c r="F5" s="16"/>
      <c r="G5" s="16"/>
      <c r="H5" s="16"/>
      <c r="I5" s="32"/>
      <c r="J5" s="129" t="s">
        <v>59</v>
      </c>
      <c r="K5" s="130"/>
      <c r="L5" s="11" t="s">
        <v>60</v>
      </c>
      <c r="M5" s="11" t="s">
        <v>61</v>
      </c>
      <c r="N5" s="11" t="s">
        <v>59</v>
      </c>
      <c r="O5" s="11" t="s">
        <v>60</v>
      </c>
      <c r="P5" s="11" t="s">
        <v>61</v>
      </c>
      <c r="Q5" s="16"/>
      <c r="R5" s="11" t="s">
        <v>58</v>
      </c>
      <c r="S5" s="10" t="s">
        <v>65</v>
      </c>
      <c r="T5" s="10" t="s">
        <v>258</v>
      </c>
      <c r="U5" s="10" t="s">
        <v>67</v>
      </c>
      <c r="V5" s="10" t="s">
        <v>68</v>
      </c>
      <c r="W5" s="10" t="s">
        <v>69</v>
      </c>
    </row>
    <row r="6" ht="18.75" customHeight="1" spans="1:23">
      <c r="A6" s="32"/>
      <c r="B6" s="32"/>
      <c r="C6" s="32"/>
      <c r="D6" s="32"/>
      <c r="E6" s="32"/>
      <c r="F6" s="32"/>
      <c r="G6" s="32"/>
      <c r="H6" s="32"/>
      <c r="I6" s="32"/>
      <c r="J6" s="131" t="s">
        <v>58</v>
      </c>
      <c r="K6" s="100"/>
      <c r="L6" s="32"/>
      <c r="M6" s="32"/>
      <c r="N6" s="32"/>
      <c r="O6" s="32"/>
      <c r="P6" s="32"/>
      <c r="Q6" s="32"/>
      <c r="R6" s="32"/>
      <c r="S6" s="132"/>
      <c r="T6" s="132"/>
      <c r="U6" s="132"/>
      <c r="V6" s="132"/>
      <c r="W6" s="132"/>
    </row>
    <row r="7" ht="18.75" customHeight="1" spans="1:23">
      <c r="A7" s="17"/>
      <c r="B7" s="33"/>
      <c r="C7" s="17"/>
      <c r="D7" s="17"/>
      <c r="E7" s="18"/>
      <c r="F7" s="18"/>
      <c r="G7" s="18"/>
      <c r="H7" s="18"/>
      <c r="I7" s="33"/>
      <c r="J7" s="47" t="s">
        <v>58</v>
      </c>
      <c r="K7" s="47" t="s">
        <v>344</v>
      </c>
      <c r="L7" s="18"/>
      <c r="M7" s="18"/>
      <c r="N7" s="18"/>
      <c r="O7" s="18"/>
      <c r="P7" s="18"/>
      <c r="Q7" s="18"/>
      <c r="R7" s="18"/>
      <c r="S7" s="18"/>
      <c r="T7" s="18"/>
      <c r="U7" s="33"/>
      <c r="V7" s="18"/>
      <c r="W7" s="18"/>
    </row>
    <row r="8" ht="18.7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18.75" customHeight="1" spans="1:23">
      <c r="A9" s="21"/>
      <c r="B9" s="21"/>
      <c r="C9" s="21" t="s">
        <v>345</v>
      </c>
      <c r="D9" s="21"/>
      <c r="E9" s="21"/>
      <c r="F9" s="21"/>
      <c r="G9" s="21"/>
      <c r="H9" s="21"/>
      <c r="I9" s="23">
        <v>200000</v>
      </c>
      <c r="J9" s="23"/>
      <c r="K9" s="23"/>
      <c r="L9" s="23"/>
      <c r="M9" s="23"/>
      <c r="N9" s="23"/>
      <c r="O9" s="23">
        <v>200000</v>
      </c>
      <c r="P9" s="23"/>
      <c r="Q9" s="23"/>
      <c r="R9" s="23"/>
      <c r="S9" s="23"/>
      <c r="T9" s="23"/>
      <c r="U9" s="23"/>
      <c r="V9" s="23"/>
      <c r="W9" s="23"/>
    </row>
    <row r="10" ht="18.75" customHeight="1" spans="1:23">
      <c r="A10" s="128" t="s">
        <v>346</v>
      </c>
      <c r="B10" s="128" t="s">
        <v>347</v>
      </c>
      <c r="C10" s="21" t="s">
        <v>345</v>
      </c>
      <c r="D10" s="128" t="s">
        <v>71</v>
      </c>
      <c r="E10" s="128" t="s">
        <v>177</v>
      </c>
      <c r="F10" s="128" t="s">
        <v>178</v>
      </c>
      <c r="G10" s="128" t="s">
        <v>348</v>
      </c>
      <c r="H10" s="128" t="s">
        <v>349</v>
      </c>
      <c r="I10" s="23">
        <v>200000</v>
      </c>
      <c r="J10" s="23"/>
      <c r="K10" s="23"/>
      <c r="L10" s="23"/>
      <c r="M10" s="23"/>
      <c r="N10" s="23"/>
      <c r="O10" s="23">
        <v>200000</v>
      </c>
      <c r="P10" s="23"/>
      <c r="Q10" s="23"/>
      <c r="R10" s="23"/>
      <c r="S10" s="23"/>
      <c r="T10" s="23"/>
      <c r="U10" s="23"/>
      <c r="V10" s="23"/>
      <c r="W10" s="23"/>
    </row>
    <row r="11" ht="18.75" customHeight="1" spans="1:23">
      <c r="A11" s="25"/>
      <c r="B11" s="25"/>
      <c r="C11" s="21" t="s">
        <v>350</v>
      </c>
      <c r="D11" s="25"/>
      <c r="E11" s="25"/>
      <c r="F11" s="25"/>
      <c r="G11" s="25"/>
      <c r="H11" s="25"/>
      <c r="I11" s="23">
        <v>2000</v>
      </c>
      <c r="J11" s="23"/>
      <c r="K11" s="23"/>
      <c r="L11" s="23"/>
      <c r="M11" s="23"/>
      <c r="N11" s="23">
        <v>2000</v>
      </c>
      <c r="O11" s="23"/>
      <c r="P11" s="23"/>
      <c r="Q11" s="23"/>
      <c r="R11" s="23"/>
      <c r="S11" s="23"/>
      <c r="T11" s="23"/>
      <c r="U11" s="23"/>
      <c r="V11" s="23"/>
      <c r="W11" s="23"/>
    </row>
    <row r="12" ht="18.75" customHeight="1" spans="1:23">
      <c r="A12" s="128" t="s">
        <v>351</v>
      </c>
      <c r="B12" s="128" t="s">
        <v>352</v>
      </c>
      <c r="C12" s="21" t="s">
        <v>350</v>
      </c>
      <c r="D12" s="128" t="s">
        <v>71</v>
      </c>
      <c r="E12" s="128" t="s">
        <v>145</v>
      </c>
      <c r="F12" s="128" t="s">
        <v>146</v>
      </c>
      <c r="G12" s="128" t="s">
        <v>326</v>
      </c>
      <c r="H12" s="128" t="s">
        <v>327</v>
      </c>
      <c r="I12" s="23">
        <v>2000</v>
      </c>
      <c r="J12" s="23"/>
      <c r="K12" s="23"/>
      <c r="L12" s="23"/>
      <c r="M12" s="23"/>
      <c r="N12" s="23">
        <v>2000</v>
      </c>
      <c r="O12" s="23"/>
      <c r="P12" s="23"/>
      <c r="Q12" s="23"/>
      <c r="R12" s="23"/>
      <c r="S12" s="23"/>
      <c r="T12" s="23"/>
      <c r="U12" s="23"/>
      <c r="V12" s="23"/>
      <c r="W12" s="23"/>
    </row>
    <row r="13" ht="18.75" customHeight="1" spans="1:23">
      <c r="A13" s="25"/>
      <c r="B13" s="25"/>
      <c r="C13" s="21" t="s">
        <v>353</v>
      </c>
      <c r="D13" s="25"/>
      <c r="E13" s="25"/>
      <c r="F13" s="25"/>
      <c r="G13" s="25"/>
      <c r="H13" s="25"/>
      <c r="I13" s="23">
        <v>50000</v>
      </c>
      <c r="J13" s="23">
        <v>50000</v>
      </c>
      <c r="K13" s="23">
        <v>50000</v>
      </c>
      <c r="L13" s="23"/>
      <c r="M13" s="23"/>
      <c r="N13" s="23"/>
      <c r="O13" s="23"/>
      <c r="P13" s="23"/>
      <c r="Q13" s="23"/>
      <c r="R13" s="23"/>
      <c r="S13" s="23"/>
      <c r="T13" s="23"/>
      <c r="U13" s="23"/>
      <c r="V13" s="23"/>
      <c r="W13" s="23"/>
    </row>
    <row r="14" ht="18.75" customHeight="1" spans="1:23">
      <c r="A14" s="128" t="s">
        <v>354</v>
      </c>
      <c r="B14" s="128" t="s">
        <v>355</v>
      </c>
      <c r="C14" s="21" t="s">
        <v>353</v>
      </c>
      <c r="D14" s="128" t="s">
        <v>71</v>
      </c>
      <c r="E14" s="128" t="s">
        <v>101</v>
      </c>
      <c r="F14" s="128" t="s">
        <v>102</v>
      </c>
      <c r="G14" s="128" t="s">
        <v>300</v>
      </c>
      <c r="H14" s="128" t="s">
        <v>301</v>
      </c>
      <c r="I14" s="23">
        <v>5100</v>
      </c>
      <c r="J14" s="23">
        <v>5100</v>
      </c>
      <c r="K14" s="23">
        <v>5100</v>
      </c>
      <c r="L14" s="23"/>
      <c r="M14" s="23"/>
      <c r="N14" s="23"/>
      <c r="O14" s="23"/>
      <c r="P14" s="23"/>
      <c r="Q14" s="23"/>
      <c r="R14" s="23"/>
      <c r="S14" s="23"/>
      <c r="T14" s="23"/>
      <c r="U14" s="23"/>
      <c r="V14" s="23"/>
      <c r="W14" s="23"/>
    </row>
    <row r="15" ht="18.75" customHeight="1" spans="1:23">
      <c r="A15" s="128" t="s">
        <v>354</v>
      </c>
      <c r="B15" s="128" t="s">
        <v>355</v>
      </c>
      <c r="C15" s="21" t="s">
        <v>353</v>
      </c>
      <c r="D15" s="128" t="s">
        <v>71</v>
      </c>
      <c r="E15" s="128" t="s">
        <v>101</v>
      </c>
      <c r="F15" s="128" t="s">
        <v>102</v>
      </c>
      <c r="G15" s="128" t="s">
        <v>356</v>
      </c>
      <c r="H15" s="128" t="s">
        <v>357</v>
      </c>
      <c r="I15" s="23">
        <v>44900</v>
      </c>
      <c r="J15" s="23">
        <v>44900</v>
      </c>
      <c r="K15" s="23">
        <v>44900</v>
      </c>
      <c r="L15" s="23"/>
      <c r="M15" s="23"/>
      <c r="N15" s="23"/>
      <c r="O15" s="23"/>
      <c r="P15" s="23"/>
      <c r="Q15" s="23"/>
      <c r="R15" s="23"/>
      <c r="S15" s="23"/>
      <c r="T15" s="23"/>
      <c r="U15" s="23"/>
      <c r="V15" s="23"/>
      <c r="W15" s="23"/>
    </row>
    <row r="16" ht="18.75" customHeight="1" spans="1:23">
      <c r="A16" s="25"/>
      <c r="B16" s="25"/>
      <c r="C16" s="21" t="s">
        <v>358</v>
      </c>
      <c r="D16" s="25"/>
      <c r="E16" s="25"/>
      <c r="F16" s="25"/>
      <c r="G16" s="25"/>
      <c r="H16" s="25"/>
      <c r="I16" s="23">
        <v>200000</v>
      </c>
      <c r="J16" s="23"/>
      <c r="K16" s="23"/>
      <c r="L16" s="23"/>
      <c r="M16" s="23"/>
      <c r="N16" s="23"/>
      <c r="O16" s="23">
        <v>200000</v>
      </c>
      <c r="P16" s="23"/>
      <c r="Q16" s="23"/>
      <c r="R16" s="23"/>
      <c r="S16" s="23"/>
      <c r="T16" s="23"/>
      <c r="U16" s="23"/>
      <c r="V16" s="23"/>
      <c r="W16" s="23"/>
    </row>
    <row r="17" ht="18.75" customHeight="1" spans="1:23">
      <c r="A17" s="128" t="s">
        <v>346</v>
      </c>
      <c r="B17" s="128" t="s">
        <v>347</v>
      </c>
      <c r="C17" s="21" t="s">
        <v>358</v>
      </c>
      <c r="D17" s="128" t="s">
        <v>71</v>
      </c>
      <c r="E17" s="128" t="s">
        <v>177</v>
      </c>
      <c r="F17" s="128" t="s">
        <v>178</v>
      </c>
      <c r="G17" s="128" t="s">
        <v>348</v>
      </c>
      <c r="H17" s="128" t="s">
        <v>349</v>
      </c>
      <c r="I17" s="23">
        <v>200000</v>
      </c>
      <c r="J17" s="23"/>
      <c r="K17" s="23"/>
      <c r="L17" s="23"/>
      <c r="M17" s="23"/>
      <c r="N17" s="23"/>
      <c r="O17" s="23">
        <v>200000</v>
      </c>
      <c r="P17" s="23"/>
      <c r="Q17" s="23"/>
      <c r="R17" s="23"/>
      <c r="S17" s="23"/>
      <c r="T17" s="23"/>
      <c r="U17" s="23"/>
      <c r="V17" s="23"/>
      <c r="W17" s="23"/>
    </row>
    <row r="18" ht="18.75" customHeight="1" spans="1:23">
      <c r="A18" s="25"/>
      <c r="B18" s="25"/>
      <c r="C18" s="21" t="s">
        <v>359</v>
      </c>
      <c r="D18" s="25"/>
      <c r="E18" s="25"/>
      <c r="F18" s="25"/>
      <c r="G18" s="25"/>
      <c r="H18" s="25"/>
      <c r="I18" s="23">
        <v>30000</v>
      </c>
      <c r="J18" s="23">
        <v>30000</v>
      </c>
      <c r="K18" s="23">
        <v>30000</v>
      </c>
      <c r="L18" s="23"/>
      <c r="M18" s="23"/>
      <c r="N18" s="23"/>
      <c r="O18" s="23"/>
      <c r="P18" s="23"/>
      <c r="Q18" s="23"/>
      <c r="R18" s="23"/>
      <c r="S18" s="23"/>
      <c r="T18" s="23"/>
      <c r="U18" s="23"/>
      <c r="V18" s="23"/>
      <c r="W18" s="23"/>
    </row>
    <row r="19" ht="18.75" customHeight="1" spans="1:23">
      <c r="A19" s="128" t="s">
        <v>354</v>
      </c>
      <c r="B19" s="128" t="s">
        <v>360</v>
      </c>
      <c r="C19" s="21" t="s">
        <v>359</v>
      </c>
      <c r="D19" s="128" t="s">
        <v>71</v>
      </c>
      <c r="E19" s="128" t="s">
        <v>97</v>
      </c>
      <c r="F19" s="128" t="s">
        <v>98</v>
      </c>
      <c r="G19" s="128" t="s">
        <v>361</v>
      </c>
      <c r="H19" s="128" t="s">
        <v>362</v>
      </c>
      <c r="I19" s="23">
        <v>30000</v>
      </c>
      <c r="J19" s="23">
        <v>30000</v>
      </c>
      <c r="K19" s="23">
        <v>30000</v>
      </c>
      <c r="L19" s="23"/>
      <c r="M19" s="23"/>
      <c r="N19" s="23"/>
      <c r="O19" s="23"/>
      <c r="P19" s="23"/>
      <c r="Q19" s="23"/>
      <c r="R19" s="23"/>
      <c r="S19" s="23"/>
      <c r="T19" s="23"/>
      <c r="U19" s="23"/>
      <c r="V19" s="23"/>
      <c r="W19" s="23"/>
    </row>
    <row r="20" ht="18.75" customHeight="1" spans="1:23">
      <c r="A20" s="25"/>
      <c r="B20" s="25"/>
      <c r="C20" s="21" t="s">
        <v>363</v>
      </c>
      <c r="D20" s="25"/>
      <c r="E20" s="25"/>
      <c r="F20" s="25"/>
      <c r="G20" s="25"/>
      <c r="H20" s="25"/>
      <c r="I20" s="23">
        <v>500000</v>
      </c>
      <c r="J20" s="23"/>
      <c r="K20" s="23"/>
      <c r="L20" s="23"/>
      <c r="M20" s="23"/>
      <c r="N20" s="23"/>
      <c r="O20" s="23">
        <v>500000</v>
      </c>
      <c r="P20" s="23"/>
      <c r="Q20" s="23"/>
      <c r="R20" s="23"/>
      <c r="S20" s="23"/>
      <c r="T20" s="23"/>
      <c r="U20" s="23"/>
      <c r="V20" s="23"/>
      <c r="W20" s="23"/>
    </row>
    <row r="21" ht="18.75" customHeight="1" spans="1:23">
      <c r="A21" s="128" t="s">
        <v>346</v>
      </c>
      <c r="B21" s="128" t="s">
        <v>364</v>
      </c>
      <c r="C21" s="21" t="s">
        <v>363</v>
      </c>
      <c r="D21" s="128" t="s">
        <v>71</v>
      </c>
      <c r="E21" s="128" t="s">
        <v>177</v>
      </c>
      <c r="F21" s="128" t="s">
        <v>178</v>
      </c>
      <c r="G21" s="128" t="s">
        <v>348</v>
      </c>
      <c r="H21" s="128" t="s">
        <v>349</v>
      </c>
      <c r="I21" s="23">
        <v>500000</v>
      </c>
      <c r="J21" s="23"/>
      <c r="K21" s="23"/>
      <c r="L21" s="23"/>
      <c r="M21" s="23"/>
      <c r="N21" s="23"/>
      <c r="O21" s="23">
        <v>500000</v>
      </c>
      <c r="P21" s="23"/>
      <c r="Q21" s="23"/>
      <c r="R21" s="23"/>
      <c r="S21" s="23"/>
      <c r="T21" s="23"/>
      <c r="U21" s="23"/>
      <c r="V21" s="23"/>
      <c r="W21" s="23"/>
    </row>
    <row r="22" ht="18.75" customHeight="1" spans="1:23">
      <c r="A22" s="25"/>
      <c r="B22" s="25"/>
      <c r="C22" s="21" t="s">
        <v>365</v>
      </c>
      <c r="D22" s="25"/>
      <c r="E22" s="25"/>
      <c r="F22" s="25"/>
      <c r="G22" s="25"/>
      <c r="H22" s="25"/>
      <c r="I22" s="23">
        <v>10000</v>
      </c>
      <c r="J22" s="23"/>
      <c r="K22" s="23"/>
      <c r="L22" s="23"/>
      <c r="M22" s="23"/>
      <c r="N22" s="23"/>
      <c r="O22" s="23">
        <v>10000</v>
      </c>
      <c r="P22" s="23"/>
      <c r="Q22" s="23"/>
      <c r="R22" s="23"/>
      <c r="S22" s="23"/>
      <c r="T22" s="23"/>
      <c r="U22" s="23"/>
      <c r="V22" s="23"/>
      <c r="W22" s="23"/>
    </row>
    <row r="23" ht="18.75" customHeight="1" spans="1:23">
      <c r="A23" s="128" t="s">
        <v>351</v>
      </c>
      <c r="B23" s="128" t="s">
        <v>366</v>
      </c>
      <c r="C23" s="21" t="s">
        <v>365</v>
      </c>
      <c r="D23" s="128" t="s">
        <v>71</v>
      </c>
      <c r="E23" s="128" t="s">
        <v>177</v>
      </c>
      <c r="F23" s="128" t="s">
        <v>178</v>
      </c>
      <c r="G23" s="128" t="s">
        <v>367</v>
      </c>
      <c r="H23" s="128" t="s">
        <v>368</v>
      </c>
      <c r="I23" s="23">
        <v>10000</v>
      </c>
      <c r="J23" s="23"/>
      <c r="K23" s="23"/>
      <c r="L23" s="23"/>
      <c r="M23" s="23"/>
      <c r="N23" s="23"/>
      <c r="O23" s="23">
        <v>10000</v>
      </c>
      <c r="P23" s="23"/>
      <c r="Q23" s="23"/>
      <c r="R23" s="23"/>
      <c r="S23" s="23"/>
      <c r="T23" s="23"/>
      <c r="U23" s="23"/>
      <c r="V23" s="23"/>
      <c r="W23" s="23"/>
    </row>
    <row r="24" ht="18.75" customHeight="1" spans="1:23">
      <c r="A24" s="25"/>
      <c r="B24" s="25"/>
      <c r="C24" s="21" t="s">
        <v>369</v>
      </c>
      <c r="D24" s="25"/>
      <c r="E24" s="25"/>
      <c r="F24" s="25"/>
      <c r="G24" s="25"/>
      <c r="H24" s="25"/>
      <c r="I24" s="23">
        <v>20000</v>
      </c>
      <c r="J24" s="23">
        <v>20000</v>
      </c>
      <c r="K24" s="23">
        <v>20000</v>
      </c>
      <c r="L24" s="23"/>
      <c r="M24" s="23"/>
      <c r="N24" s="23"/>
      <c r="O24" s="23"/>
      <c r="P24" s="23"/>
      <c r="Q24" s="23"/>
      <c r="R24" s="23"/>
      <c r="S24" s="23"/>
      <c r="T24" s="23"/>
      <c r="U24" s="23"/>
      <c r="V24" s="23"/>
      <c r="W24" s="23"/>
    </row>
    <row r="25" ht="18.75" customHeight="1" spans="1:23">
      <c r="A25" s="128" t="s">
        <v>354</v>
      </c>
      <c r="B25" s="128" t="s">
        <v>370</v>
      </c>
      <c r="C25" s="21" t="s">
        <v>369</v>
      </c>
      <c r="D25" s="128" t="s">
        <v>71</v>
      </c>
      <c r="E25" s="128" t="s">
        <v>101</v>
      </c>
      <c r="F25" s="128" t="s">
        <v>102</v>
      </c>
      <c r="G25" s="128" t="s">
        <v>371</v>
      </c>
      <c r="H25" s="128" t="s">
        <v>372</v>
      </c>
      <c r="I25" s="23">
        <v>16000</v>
      </c>
      <c r="J25" s="23">
        <v>16000</v>
      </c>
      <c r="K25" s="23">
        <v>16000</v>
      </c>
      <c r="L25" s="23"/>
      <c r="M25" s="23"/>
      <c r="N25" s="23"/>
      <c r="O25" s="23"/>
      <c r="P25" s="23"/>
      <c r="Q25" s="23"/>
      <c r="R25" s="23"/>
      <c r="S25" s="23"/>
      <c r="T25" s="23"/>
      <c r="U25" s="23"/>
      <c r="V25" s="23"/>
      <c r="W25" s="23"/>
    </row>
    <row r="26" ht="18.75" customHeight="1" spans="1:23">
      <c r="A26" s="128" t="s">
        <v>354</v>
      </c>
      <c r="B26" s="128" t="s">
        <v>370</v>
      </c>
      <c r="C26" s="21" t="s">
        <v>369</v>
      </c>
      <c r="D26" s="128" t="s">
        <v>71</v>
      </c>
      <c r="E26" s="128" t="s">
        <v>101</v>
      </c>
      <c r="F26" s="128" t="s">
        <v>102</v>
      </c>
      <c r="G26" s="128" t="s">
        <v>356</v>
      </c>
      <c r="H26" s="128" t="s">
        <v>357</v>
      </c>
      <c r="I26" s="23">
        <v>4000</v>
      </c>
      <c r="J26" s="23">
        <v>4000</v>
      </c>
      <c r="K26" s="23">
        <v>4000</v>
      </c>
      <c r="L26" s="23"/>
      <c r="M26" s="23"/>
      <c r="N26" s="23"/>
      <c r="O26" s="23"/>
      <c r="P26" s="23"/>
      <c r="Q26" s="23"/>
      <c r="R26" s="23"/>
      <c r="S26" s="23"/>
      <c r="T26" s="23"/>
      <c r="U26" s="23"/>
      <c r="V26" s="23"/>
      <c r="W26" s="23"/>
    </row>
    <row r="27" ht="18.75" customHeight="1" spans="1:23">
      <c r="A27" s="25"/>
      <c r="B27" s="25"/>
      <c r="C27" s="21" t="s">
        <v>373</v>
      </c>
      <c r="D27" s="25"/>
      <c r="E27" s="25"/>
      <c r="F27" s="25"/>
      <c r="G27" s="25"/>
      <c r="H27" s="25"/>
      <c r="I27" s="23">
        <v>70000</v>
      </c>
      <c r="J27" s="23"/>
      <c r="K27" s="23"/>
      <c r="L27" s="23"/>
      <c r="M27" s="23"/>
      <c r="N27" s="23"/>
      <c r="O27" s="23">
        <v>70000</v>
      </c>
      <c r="P27" s="23"/>
      <c r="Q27" s="23"/>
      <c r="R27" s="23"/>
      <c r="S27" s="23"/>
      <c r="T27" s="23"/>
      <c r="U27" s="23"/>
      <c r="V27" s="23"/>
      <c r="W27" s="23"/>
    </row>
    <row r="28" ht="18.75" customHeight="1" spans="1:23">
      <c r="A28" s="128" t="s">
        <v>346</v>
      </c>
      <c r="B28" s="128" t="s">
        <v>347</v>
      </c>
      <c r="C28" s="21" t="s">
        <v>373</v>
      </c>
      <c r="D28" s="128" t="s">
        <v>71</v>
      </c>
      <c r="E28" s="128" t="s">
        <v>177</v>
      </c>
      <c r="F28" s="128" t="s">
        <v>178</v>
      </c>
      <c r="G28" s="128" t="s">
        <v>361</v>
      </c>
      <c r="H28" s="128" t="s">
        <v>362</v>
      </c>
      <c r="I28" s="23">
        <v>70000</v>
      </c>
      <c r="J28" s="23"/>
      <c r="K28" s="23"/>
      <c r="L28" s="23"/>
      <c r="M28" s="23"/>
      <c r="N28" s="23"/>
      <c r="O28" s="23">
        <v>70000</v>
      </c>
      <c r="P28" s="23"/>
      <c r="Q28" s="23"/>
      <c r="R28" s="23"/>
      <c r="S28" s="23"/>
      <c r="T28" s="23"/>
      <c r="U28" s="23"/>
      <c r="V28" s="23"/>
      <c r="W28" s="23"/>
    </row>
    <row r="29" ht="18.75" customHeight="1" spans="1:23">
      <c r="A29" s="25"/>
      <c r="B29" s="25"/>
      <c r="C29" s="21" t="s">
        <v>374</v>
      </c>
      <c r="D29" s="25"/>
      <c r="E29" s="25"/>
      <c r="F29" s="25"/>
      <c r="G29" s="25"/>
      <c r="H29" s="25"/>
      <c r="I29" s="23">
        <v>250000</v>
      </c>
      <c r="J29" s="23"/>
      <c r="K29" s="23"/>
      <c r="L29" s="23"/>
      <c r="M29" s="23"/>
      <c r="N29" s="23">
        <v>250000</v>
      </c>
      <c r="O29" s="23"/>
      <c r="P29" s="23"/>
      <c r="Q29" s="23"/>
      <c r="R29" s="23"/>
      <c r="S29" s="23"/>
      <c r="T29" s="23"/>
      <c r="U29" s="23"/>
      <c r="V29" s="23"/>
      <c r="W29" s="23"/>
    </row>
    <row r="30" ht="18.75" customHeight="1" spans="1:23">
      <c r="A30" s="128" t="s">
        <v>346</v>
      </c>
      <c r="B30" s="128" t="s">
        <v>375</v>
      </c>
      <c r="C30" s="21" t="s">
        <v>374</v>
      </c>
      <c r="D30" s="128" t="s">
        <v>71</v>
      </c>
      <c r="E30" s="128" t="s">
        <v>121</v>
      </c>
      <c r="F30" s="128" t="s">
        <v>122</v>
      </c>
      <c r="G30" s="128" t="s">
        <v>348</v>
      </c>
      <c r="H30" s="128" t="s">
        <v>349</v>
      </c>
      <c r="I30" s="23">
        <v>250000</v>
      </c>
      <c r="J30" s="23"/>
      <c r="K30" s="23"/>
      <c r="L30" s="23"/>
      <c r="M30" s="23"/>
      <c r="N30" s="23">
        <v>250000</v>
      </c>
      <c r="O30" s="23"/>
      <c r="P30" s="23"/>
      <c r="Q30" s="23"/>
      <c r="R30" s="23"/>
      <c r="S30" s="23"/>
      <c r="T30" s="23"/>
      <c r="U30" s="23"/>
      <c r="V30" s="23"/>
      <c r="W30" s="23"/>
    </row>
    <row r="31" ht="18.75" customHeight="1" spans="1:23">
      <c r="A31" s="25"/>
      <c r="B31" s="25"/>
      <c r="C31" s="21" t="s">
        <v>376</v>
      </c>
      <c r="D31" s="25"/>
      <c r="E31" s="25"/>
      <c r="F31" s="25"/>
      <c r="G31" s="25"/>
      <c r="H31" s="25"/>
      <c r="I31" s="23">
        <v>110000</v>
      </c>
      <c r="J31" s="23">
        <v>110000</v>
      </c>
      <c r="K31" s="23">
        <v>110000</v>
      </c>
      <c r="L31" s="23"/>
      <c r="M31" s="23"/>
      <c r="N31" s="23"/>
      <c r="O31" s="23"/>
      <c r="P31" s="23"/>
      <c r="Q31" s="23"/>
      <c r="R31" s="23"/>
      <c r="S31" s="23"/>
      <c r="T31" s="23"/>
      <c r="U31" s="23"/>
      <c r="V31" s="23"/>
      <c r="W31" s="23"/>
    </row>
    <row r="32" ht="18.75" customHeight="1" spans="1:23">
      <c r="A32" s="128" t="s">
        <v>346</v>
      </c>
      <c r="B32" s="128" t="s">
        <v>377</v>
      </c>
      <c r="C32" s="21" t="s">
        <v>376</v>
      </c>
      <c r="D32" s="128" t="s">
        <v>71</v>
      </c>
      <c r="E32" s="128" t="s">
        <v>99</v>
      </c>
      <c r="F32" s="128" t="s">
        <v>100</v>
      </c>
      <c r="G32" s="128" t="s">
        <v>298</v>
      </c>
      <c r="H32" s="128" t="s">
        <v>299</v>
      </c>
      <c r="I32" s="23">
        <v>99000</v>
      </c>
      <c r="J32" s="23">
        <v>99000</v>
      </c>
      <c r="K32" s="23">
        <v>99000</v>
      </c>
      <c r="L32" s="23"/>
      <c r="M32" s="23"/>
      <c r="N32" s="23"/>
      <c r="O32" s="23"/>
      <c r="P32" s="23"/>
      <c r="Q32" s="23"/>
      <c r="R32" s="23"/>
      <c r="S32" s="23"/>
      <c r="T32" s="23"/>
      <c r="U32" s="23"/>
      <c r="V32" s="23"/>
      <c r="W32" s="23"/>
    </row>
    <row r="33" ht="18.75" customHeight="1" spans="1:23">
      <c r="A33" s="128" t="s">
        <v>346</v>
      </c>
      <c r="B33" s="128" t="s">
        <v>377</v>
      </c>
      <c r="C33" s="21" t="s">
        <v>376</v>
      </c>
      <c r="D33" s="128" t="s">
        <v>71</v>
      </c>
      <c r="E33" s="128" t="s">
        <v>99</v>
      </c>
      <c r="F33" s="128" t="s">
        <v>100</v>
      </c>
      <c r="G33" s="128" t="s">
        <v>304</v>
      </c>
      <c r="H33" s="128" t="s">
        <v>305</v>
      </c>
      <c r="I33" s="23">
        <v>11000</v>
      </c>
      <c r="J33" s="23">
        <v>11000</v>
      </c>
      <c r="K33" s="23">
        <v>11000</v>
      </c>
      <c r="L33" s="23"/>
      <c r="M33" s="23"/>
      <c r="N33" s="23"/>
      <c r="O33" s="23"/>
      <c r="P33" s="23"/>
      <c r="Q33" s="23"/>
      <c r="R33" s="23"/>
      <c r="S33" s="23"/>
      <c r="T33" s="23"/>
      <c r="U33" s="23"/>
      <c r="V33" s="23"/>
      <c r="W33" s="23"/>
    </row>
    <row r="34" ht="18.75" customHeight="1" spans="1:23">
      <c r="A34" s="25"/>
      <c r="B34" s="25"/>
      <c r="C34" s="21" t="s">
        <v>378</v>
      </c>
      <c r="D34" s="25"/>
      <c r="E34" s="25"/>
      <c r="F34" s="25"/>
      <c r="G34" s="25"/>
      <c r="H34" s="25"/>
      <c r="I34" s="23">
        <v>550</v>
      </c>
      <c r="J34" s="23"/>
      <c r="K34" s="23"/>
      <c r="L34" s="23"/>
      <c r="M34" s="23"/>
      <c r="N34" s="23">
        <v>550</v>
      </c>
      <c r="O34" s="23"/>
      <c r="P34" s="23"/>
      <c r="Q34" s="23"/>
      <c r="R34" s="23"/>
      <c r="S34" s="23"/>
      <c r="T34" s="23"/>
      <c r="U34" s="23"/>
      <c r="V34" s="23"/>
      <c r="W34" s="23"/>
    </row>
    <row r="35" ht="18.75" customHeight="1" spans="1:23">
      <c r="A35" s="128" t="s">
        <v>351</v>
      </c>
      <c r="B35" s="128" t="s">
        <v>379</v>
      </c>
      <c r="C35" s="21" t="s">
        <v>378</v>
      </c>
      <c r="D35" s="128" t="s">
        <v>71</v>
      </c>
      <c r="E35" s="128" t="s">
        <v>117</v>
      </c>
      <c r="F35" s="128" t="s">
        <v>118</v>
      </c>
      <c r="G35" s="128" t="s">
        <v>326</v>
      </c>
      <c r="H35" s="128" t="s">
        <v>327</v>
      </c>
      <c r="I35" s="23">
        <v>550</v>
      </c>
      <c r="J35" s="23"/>
      <c r="K35" s="23"/>
      <c r="L35" s="23"/>
      <c r="M35" s="23"/>
      <c r="N35" s="23">
        <v>550</v>
      </c>
      <c r="O35" s="23"/>
      <c r="P35" s="23"/>
      <c r="Q35" s="23"/>
      <c r="R35" s="23"/>
      <c r="S35" s="23"/>
      <c r="T35" s="23"/>
      <c r="U35" s="23"/>
      <c r="V35" s="23"/>
      <c r="W35" s="23"/>
    </row>
    <row r="36" ht="18.75" customHeight="1" spans="1:23">
      <c r="A36" s="25"/>
      <c r="B36" s="25"/>
      <c r="C36" s="21" t="s">
        <v>380</v>
      </c>
      <c r="D36" s="25"/>
      <c r="E36" s="25"/>
      <c r="F36" s="25"/>
      <c r="G36" s="25"/>
      <c r="H36" s="25"/>
      <c r="I36" s="23">
        <v>280000</v>
      </c>
      <c r="J36" s="23"/>
      <c r="K36" s="23"/>
      <c r="L36" s="23"/>
      <c r="M36" s="23"/>
      <c r="N36" s="23">
        <v>280000</v>
      </c>
      <c r="O36" s="23"/>
      <c r="P36" s="23"/>
      <c r="Q36" s="23"/>
      <c r="R36" s="23"/>
      <c r="S36" s="23"/>
      <c r="T36" s="23"/>
      <c r="U36" s="23"/>
      <c r="V36" s="23"/>
      <c r="W36" s="23"/>
    </row>
    <row r="37" ht="18.75" customHeight="1" spans="1:23">
      <c r="A37" s="128" t="s">
        <v>346</v>
      </c>
      <c r="B37" s="128" t="s">
        <v>381</v>
      </c>
      <c r="C37" s="21" t="s">
        <v>380</v>
      </c>
      <c r="D37" s="128" t="s">
        <v>71</v>
      </c>
      <c r="E37" s="128" t="s">
        <v>121</v>
      </c>
      <c r="F37" s="128" t="s">
        <v>122</v>
      </c>
      <c r="G37" s="128" t="s">
        <v>348</v>
      </c>
      <c r="H37" s="128" t="s">
        <v>349</v>
      </c>
      <c r="I37" s="23">
        <v>280000</v>
      </c>
      <c r="J37" s="23"/>
      <c r="K37" s="23"/>
      <c r="L37" s="23"/>
      <c r="M37" s="23"/>
      <c r="N37" s="23">
        <v>280000</v>
      </c>
      <c r="O37" s="23"/>
      <c r="P37" s="23"/>
      <c r="Q37" s="23"/>
      <c r="R37" s="23"/>
      <c r="S37" s="23"/>
      <c r="T37" s="23"/>
      <c r="U37" s="23"/>
      <c r="V37" s="23"/>
      <c r="W37" s="23"/>
    </row>
    <row r="38" ht="18.75" customHeight="1" spans="1:23">
      <c r="A38" s="25"/>
      <c r="B38" s="25"/>
      <c r="C38" s="21" t="s">
        <v>382</v>
      </c>
      <c r="D38" s="25"/>
      <c r="E38" s="25"/>
      <c r="F38" s="25"/>
      <c r="G38" s="25"/>
      <c r="H38" s="25"/>
      <c r="I38" s="23">
        <v>60000</v>
      </c>
      <c r="J38" s="23"/>
      <c r="K38" s="23"/>
      <c r="L38" s="23"/>
      <c r="M38" s="23"/>
      <c r="N38" s="23"/>
      <c r="O38" s="23">
        <v>60000</v>
      </c>
      <c r="P38" s="23"/>
      <c r="Q38" s="23"/>
      <c r="R38" s="23"/>
      <c r="S38" s="23"/>
      <c r="T38" s="23"/>
      <c r="U38" s="23"/>
      <c r="V38" s="23"/>
      <c r="W38" s="23"/>
    </row>
    <row r="39" ht="18.75" customHeight="1" spans="1:23">
      <c r="A39" s="128" t="s">
        <v>346</v>
      </c>
      <c r="B39" s="128" t="s">
        <v>383</v>
      </c>
      <c r="C39" s="21" t="s">
        <v>382</v>
      </c>
      <c r="D39" s="128" t="s">
        <v>71</v>
      </c>
      <c r="E39" s="128" t="s">
        <v>177</v>
      </c>
      <c r="F39" s="128" t="s">
        <v>178</v>
      </c>
      <c r="G39" s="128" t="s">
        <v>348</v>
      </c>
      <c r="H39" s="128" t="s">
        <v>349</v>
      </c>
      <c r="I39" s="23">
        <v>60000</v>
      </c>
      <c r="J39" s="23"/>
      <c r="K39" s="23"/>
      <c r="L39" s="23"/>
      <c r="M39" s="23"/>
      <c r="N39" s="23"/>
      <c r="O39" s="23">
        <v>60000</v>
      </c>
      <c r="P39" s="23"/>
      <c r="Q39" s="23"/>
      <c r="R39" s="23"/>
      <c r="S39" s="23"/>
      <c r="T39" s="23"/>
      <c r="U39" s="23"/>
      <c r="V39" s="23"/>
      <c r="W39" s="23"/>
    </row>
    <row r="40" ht="18.75" customHeight="1" spans="1:23">
      <c r="A40" s="25"/>
      <c r="B40" s="25"/>
      <c r="C40" s="21" t="s">
        <v>384</v>
      </c>
      <c r="D40" s="25"/>
      <c r="E40" s="25"/>
      <c r="F40" s="25"/>
      <c r="G40" s="25"/>
      <c r="H40" s="25"/>
      <c r="I40" s="23">
        <v>20000</v>
      </c>
      <c r="J40" s="23">
        <v>20000</v>
      </c>
      <c r="K40" s="23">
        <v>20000</v>
      </c>
      <c r="L40" s="23"/>
      <c r="M40" s="23"/>
      <c r="N40" s="23"/>
      <c r="O40" s="23"/>
      <c r="P40" s="23"/>
      <c r="Q40" s="23"/>
      <c r="R40" s="23"/>
      <c r="S40" s="23"/>
      <c r="T40" s="23"/>
      <c r="U40" s="23"/>
      <c r="V40" s="23"/>
      <c r="W40" s="23"/>
    </row>
    <row r="41" ht="18.75" customHeight="1" spans="1:23">
      <c r="A41" s="128" t="s">
        <v>346</v>
      </c>
      <c r="B41" s="128" t="s">
        <v>385</v>
      </c>
      <c r="C41" s="21" t="s">
        <v>384</v>
      </c>
      <c r="D41" s="128" t="s">
        <v>71</v>
      </c>
      <c r="E41" s="128" t="s">
        <v>99</v>
      </c>
      <c r="F41" s="128" t="s">
        <v>100</v>
      </c>
      <c r="G41" s="128" t="s">
        <v>298</v>
      </c>
      <c r="H41" s="128" t="s">
        <v>299</v>
      </c>
      <c r="I41" s="23">
        <v>17000</v>
      </c>
      <c r="J41" s="23">
        <v>17000</v>
      </c>
      <c r="K41" s="23">
        <v>17000</v>
      </c>
      <c r="L41" s="23"/>
      <c r="M41" s="23"/>
      <c r="N41" s="23"/>
      <c r="O41" s="23"/>
      <c r="P41" s="23"/>
      <c r="Q41" s="23"/>
      <c r="R41" s="23"/>
      <c r="S41" s="23"/>
      <c r="T41" s="23"/>
      <c r="U41" s="23"/>
      <c r="V41" s="23"/>
      <c r="W41" s="23"/>
    </row>
    <row r="42" ht="18.75" customHeight="1" spans="1:23">
      <c r="A42" s="128" t="s">
        <v>346</v>
      </c>
      <c r="B42" s="128" t="s">
        <v>385</v>
      </c>
      <c r="C42" s="21" t="s">
        <v>384</v>
      </c>
      <c r="D42" s="128" t="s">
        <v>71</v>
      </c>
      <c r="E42" s="128" t="s">
        <v>99</v>
      </c>
      <c r="F42" s="128" t="s">
        <v>100</v>
      </c>
      <c r="G42" s="128" t="s">
        <v>300</v>
      </c>
      <c r="H42" s="128" t="s">
        <v>301</v>
      </c>
      <c r="I42" s="23">
        <v>1000</v>
      </c>
      <c r="J42" s="23">
        <v>1000</v>
      </c>
      <c r="K42" s="23">
        <v>1000</v>
      </c>
      <c r="L42" s="23"/>
      <c r="M42" s="23"/>
      <c r="N42" s="23"/>
      <c r="O42" s="23"/>
      <c r="P42" s="23"/>
      <c r="Q42" s="23"/>
      <c r="R42" s="23"/>
      <c r="S42" s="23"/>
      <c r="T42" s="23"/>
      <c r="U42" s="23"/>
      <c r="V42" s="23"/>
      <c r="W42" s="23"/>
    </row>
    <row r="43" ht="18.75" customHeight="1" spans="1:23">
      <c r="A43" s="128" t="s">
        <v>346</v>
      </c>
      <c r="B43" s="128" t="s">
        <v>385</v>
      </c>
      <c r="C43" s="21" t="s">
        <v>384</v>
      </c>
      <c r="D43" s="128" t="s">
        <v>71</v>
      </c>
      <c r="E43" s="128" t="s">
        <v>99</v>
      </c>
      <c r="F43" s="128" t="s">
        <v>100</v>
      </c>
      <c r="G43" s="128" t="s">
        <v>304</v>
      </c>
      <c r="H43" s="128" t="s">
        <v>305</v>
      </c>
      <c r="I43" s="23">
        <v>2000</v>
      </c>
      <c r="J43" s="23">
        <v>2000</v>
      </c>
      <c r="K43" s="23">
        <v>2000</v>
      </c>
      <c r="L43" s="23"/>
      <c r="M43" s="23"/>
      <c r="N43" s="23"/>
      <c r="O43" s="23"/>
      <c r="P43" s="23"/>
      <c r="Q43" s="23"/>
      <c r="R43" s="23"/>
      <c r="S43" s="23"/>
      <c r="T43" s="23"/>
      <c r="U43" s="23"/>
      <c r="V43" s="23"/>
      <c r="W43" s="23"/>
    </row>
    <row r="44" ht="18.75" customHeight="1" spans="1:23">
      <c r="A44" s="25"/>
      <c r="B44" s="25"/>
      <c r="C44" s="21" t="s">
        <v>386</v>
      </c>
      <c r="D44" s="25"/>
      <c r="E44" s="25"/>
      <c r="F44" s="25"/>
      <c r="G44" s="25"/>
      <c r="H44" s="25"/>
      <c r="I44" s="23">
        <v>350200</v>
      </c>
      <c r="J44" s="23"/>
      <c r="K44" s="23"/>
      <c r="L44" s="23">
        <v>350200</v>
      </c>
      <c r="M44" s="23"/>
      <c r="N44" s="23"/>
      <c r="O44" s="23"/>
      <c r="P44" s="23"/>
      <c r="Q44" s="23"/>
      <c r="R44" s="23"/>
      <c r="S44" s="23"/>
      <c r="T44" s="23"/>
      <c r="U44" s="23"/>
      <c r="V44" s="23"/>
      <c r="W44" s="23"/>
    </row>
    <row r="45" ht="18.75" customHeight="1" spans="1:23">
      <c r="A45" s="128" t="s">
        <v>346</v>
      </c>
      <c r="B45" s="128" t="s">
        <v>387</v>
      </c>
      <c r="C45" s="21" t="s">
        <v>386</v>
      </c>
      <c r="D45" s="128" t="s">
        <v>71</v>
      </c>
      <c r="E45" s="128" t="s">
        <v>177</v>
      </c>
      <c r="F45" s="128" t="s">
        <v>178</v>
      </c>
      <c r="G45" s="128" t="s">
        <v>348</v>
      </c>
      <c r="H45" s="128" t="s">
        <v>349</v>
      </c>
      <c r="I45" s="23">
        <v>60000</v>
      </c>
      <c r="J45" s="23"/>
      <c r="K45" s="23"/>
      <c r="L45" s="23">
        <v>60000</v>
      </c>
      <c r="M45" s="23"/>
      <c r="N45" s="23"/>
      <c r="O45" s="23"/>
      <c r="P45" s="23"/>
      <c r="Q45" s="23"/>
      <c r="R45" s="23"/>
      <c r="S45" s="23"/>
      <c r="T45" s="23"/>
      <c r="U45" s="23"/>
      <c r="V45" s="23"/>
      <c r="W45" s="23"/>
    </row>
    <row r="46" ht="18.75" customHeight="1" spans="1:23">
      <c r="A46" s="128" t="s">
        <v>346</v>
      </c>
      <c r="B46" s="128" t="s">
        <v>387</v>
      </c>
      <c r="C46" s="21" t="s">
        <v>386</v>
      </c>
      <c r="D46" s="128" t="s">
        <v>71</v>
      </c>
      <c r="E46" s="128" t="s">
        <v>177</v>
      </c>
      <c r="F46" s="128" t="s">
        <v>178</v>
      </c>
      <c r="G46" s="128" t="s">
        <v>348</v>
      </c>
      <c r="H46" s="128" t="s">
        <v>349</v>
      </c>
      <c r="I46" s="23">
        <v>290200</v>
      </c>
      <c r="J46" s="23"/>
      <c r="K46" s="23"/>
      <c r="L46" s="23">
        <v>290200</v>
      </c>
      <c r="M46" s="23"/>
      <c r="N46" s="23"/>
      <c r="O46" s="23"/>
      <c r="P46" s="23"/>
      <c r="Q46" s="23"/>
      <c r="R46" s="23"/>
      <c r="S46" s="23"/>
      <c r="T46" s="23"/>
      <c r="U46" s="23"/>
      <c r="V46" s="23"/>
      <c r="W46" s="23"/>
    </row>
    <row r="47" ht="18.75" customHeight="1" spans="1:23">
      <c r="A47" s="25"/>
      <c r="B47" s="25"/>
      <c r="C47" s="21" t="s">
        <v>388</v>
      </c>
      <c r="D47" s="25"/>
      <c r="E47" s="25"/>
      <c r="F47" s="25"/>
      <c r="G47" s="25"/>
      <c r="H47" s="25"/>
      <c r="I47" s="23">
        <v>200000</v>
      </c>
      <c r="J47" s="23"/>
      <c r="K47" s="23"/>
      <c r="L47" s="23">
        <v>200000</v>
      </c>
      <c r="M47" s="23"/>
      <c r="N47" s="23"/>
      <c r="O47" s="23"/>
      <c r="P47" s="23"/>
      <c r="Q47" s="23"/>
      <c r="R47" s="23"/>
      <c r="S47" s="23"/>
      <c r="T47" s="23"/>
      <c r="U47" s="23"/>
      <c r="V47" s="23"/>
      <c r="W47" s="23"/>
    </row>
    <row r="48" ht="18.75" customHeight="1" spans="1:23">
      <c r="A48" s="128" t="s">
        <v>346</v>
      </c>
      <c r="B48" s="128" t="s">
        <v>389</v>
      </c>
      <c r="C48" s="21" t="s">
        <v>388</v>
      </c>
      <c r="D48" s="128" t="s">
        <v>71</v>
      </c>
      <c r="E48" s="128" t="s">
        <v>177</v>
      </c>
      <c r="F48" s="128" t="s">
        <v>178</v>
      </c>
      <c r="G48" s="128" t="s">
        <v>348</v>
      </c>
      <c r="H48" s="128" t="s">
        <v>349</v>
      </c>
      <c r="I48" s="23">
        <v>200000</v>
      </c>
      <c r="J48" s="23"/>
      <c r="K48" s="23"/>
      <c r="L48" s="23">
        <v>200000</v>
      </c>
      <c r="M48" s="23"/>
      <c r="N48" s="23"/>
      <c r="O48" s="23"/>
      <c r="P48" s="23"/>
      <c r="Q48" s="23"/>
      <c r="R48" s="23"/>
      <c r="S48" s="23"/>
      <c r="T48" s="23"/>
      <c r="U48" s="23"/>
      <c r="V48" s="23"/>
      <c r="W48" s="23"/>
    </row>
    <row r="49" ht="18.75" customHeight="1" spans="1:23">
      <c r="A49" s="25"/>
      <c r="B49" s="25"/>
      <c r="C49" s="21" t="s">
        <v>390</v>
      </c>
      <c r="D49" s="25"/>
      <c r="E49" s="25"/>
      <c r="F49" s="25"/>
      <c r="G49" s="25"/>
      <c r="H49" s="25"/>
      <c r="I49" s="23">
        <v>260000</v>
      </c>
      <c r="J49" s="23"/>
      <c r="K49" s="23"/>
      <c r="L49" s="23">
        <v>260000</v>
      </c>
      <c r="M49" s="23"/>
      <c r="N49" s="23"/>
      <c r="O49" s="23"/>
      <c r="P49" s="23"/>
      <c r="Q49" s="23"/>
      <c r="R49" s="23"/>
      <c r="S49" s="23"/>
      <c r="T49" s="23"/>
      <c r="U49" s="23"/>
      <c r="V49" s="23"/>
      <c r="W49" s="23"/>
    </row>
    <row r="50" ht="18.75" customHeight="1" spans="1:23">
      <c r="A50" s="128" t="s">
        <v>346</v>
      </c>
      <c r="B50" s="128" t="s">
        <v>364</v>
      </c>
      <c r="C50" s="21" t="s">
        <v>390</v>
      </c>
      <c r="D50" s="128" t="s">
        <v>71</v>
      </c>
      <c r="E50" s="128" t="s">
        <v>177</v>
      </c>
      <c r="F50" s="128" t="s">
        <v>178</v>
      </c>
      <c r="G50" s="128" t="s">
        <v>356</v>
      </c>
      <c r="H50" s="128" t="s">
        <v>357</v>
      </c>
      <c r="I50" s="23">
        <v>95730</v>
      </c>
      <c r="J50" s="23"/>
      <c r="K50" s="23"/>
      <c r="L50" s="23">
        <v>95730</v>
      </c>
      <c r="M50" s="23"/>
      <c r="N50" s="23"/>
      <c r="O50" s="23"/>
      <c r="P50" s="23"/>
      <c r="Q50" s="23"/>
      <c r="R50" s="23"/>
      <c r="S50" s="23"/>
      <c r="T50" s="23"/>
      <c r="U50" s="23"/>
      <c r="V50" s="23"/>
      <c r="W50" s="23"/>
    </row>
    <row r="51" ht="18.75" customHeight="1" spans="1:23">
      <c r="A51" s="128" t="s">
        <v>346</v>
      </c>
      <c r="B51" s="128" t="s">
        <v>364</v>
      </c>
      <c r="C51" s="21" t="s">
        <v>390</v>
      </c>
      <c r="D51" s="128" t="s">
        <v>71</v>
      </c>
      <c r="E51" s="128" t="s">
        <v>177</v>
      </c>
      <c r="F51" s="128" t="s">
        <v>178</v>
      </c>
      <c r="G51" s="128" t="s">
        <v>348</v>
      </c>
      <c r="H51" s="128" t="s">
        <v>349</v>
      </c>
      <c r="I51" s="23">
        <v>104270</v>
      </c>
      <c r="J51" s="23"/>
      <c r="K51" s="23"/>
      <c r="L51" s="23">
        <v>104270</v>
      </c>
      <c r="M51" s="23"/>
      <c r="N51" s="23"/>
      <c r="O51" s="23"/>
      <c r="P51" s="23"/>
      <c r="Q51" s="23"/>
      <c r="R51" s="23"/>
      <c r="S51" s="23"/>
      <c r="T51" s="23"/>
      <c r="U51" s="23"/>
      <c r="V51" s="23"/>
      <c r="W51" s="23"/>
    </row>
    <row r="52" ht="18.75" customHeight="1" spans="1:23">
      <c r="A52" s="128" t="s">
        <v>346</v>
      </c>
      <c r="B52" s="128" t="s">
        <v>364</v>
      </c>
      <c r="C52" s="21" t="s">
        <v>390</v>
      </c>
      <c r="D52" s="128" t="s">
        <v>71</v>
      </c>
      <c r="E52" s="128" t="s">
        <v>177</v>
      </c>
      <c r="F52" s="128" t="s">
        <v>178</v>
      </c>
      <c r="G52" s="128" t="s">
        <v>348</v>
      </c>
      <c r="H52" s="128" t="s">
        <v>349</v>
      </c>
      <c r="I52" s="23">
        <v>60000</v>
      </c>
      <c r="J52" s="23"/>
      <c r="K52" s="23"/>
      <c r="L52" s="23">
        <v>60000</v>
      </c>
      <c r="M52" s="23"/>
      <c r="N52" s="23"/>
      <c r="O52" s="23"/>
      <c r="P52" s="23"/>
      <c r="Q52" s="23"/>
      <c r="R52" s="23"/>
      <c r="S52" s="23"/>
      <c r="T52" s="23"/>
      <c r="U52" s="23"/>
      <c r="V52" s="23"/>
      <c r="W52" s="23"/>
    </row>
    <row r="53" ht="18.75" customHeight="1" spans="1:23">
      <c r="A53" s="25"/>
      <c r="B53" s="25"/>
      <c r="C53" s="21" t="s">
        <v>391</v>
      </c>
      <c r="D53" s="25"/>
      <c r="E53" s="25"/>
      <c r="F53" s="25"/>
      <c r="G53" s="25"/>
      <c r="H53" s="25"/>
      <c r="I53" s="23">
        <v>200000</v>
      </c>
      <c r="J53" s="23"/>
      <c r="K53" s="23"/>
      <c r="L53" s="23">
        <v>200000</v>
      </c>
      <c r="M53" s="23"/>
      <c r="N53" s="23"/>
      <c r="O53" s="23"/>
      <c r="P53" s="23"/>
      <c r="Q53" s="23"/>
      <c r="R53" s="23"/>
      <c r="S53" s="23"/>
      <c r="T53" s="23"/>
      <c r="U53" s="23"/>
      <c r="V53" s="23"/>
      <c r="W53" s="23"/>
    </row>
    <row r="54" ht="18.75" customHeight="1" spans="1:23">
      <c r="A54" s="128" t="s">
        <v>346</v>
      </c>
      <c r="B54" s="128" t="s">
        <v>392</v>
      </c>
      <c r="C54" s="21" t="s">
        <v>391</v>
      </c>
      <c r="D54" s="128" t="s">
        <v>71</v>
      </c>
      <c r="E54" s="128" t="s">
        <v>177</v>
      </c>
      <c r="F54" s="128" t="s">
        <v>178</v>
      </c>
      <c r="G54" s="128" t="s">
        <v>348</v>
      </c>
      <c r="H54" s="128" t="s">
        <v>349</v>
      </c>
      <c r="I54" s="23">
        <v>100000</v>
      </c>
      <c r="J54" s="23"/>
      <c r="K54" s="23"/>
      <c r="L54" s="23">
        <v>100000</v>
      </c>
      <c r="M54" s="23"/>
      <c r="N54" s="23"/>
      <c r="O54" s="23"/>
      <c r="P54" s="23"/>
      <c r="Q54" s="23"/>
      <c r="R54" s="23"/>
      <c r="S54" s="23"/>
      <c r="T54" s="23"/>
      <c r="U54" s="23"/>
      <c r="V54" s="23"/>
      <c r="W54" s="23"/>
    </row>
    <row r="55" ht="18.75" customHeight="1" spans="1:23">
      <c r="A55" s="128" t="s">
        <v>346</v>
      </c>
      <c r="B55" s="128" t="s">
        <v>392</v>
      </c>
      <c r="C55" s="21" t="s">
        <v>391</v>
      </c>
      <c r="D55" s="128" t="s">
        <v>71</v>
      </c>
      <c r="E55" s="128" t="s">
        <v>177</v>
      </c>
      <c r="F55" s="128" t="s">
        <v>178</v>
      </c>
      <c r="G55" s="128" t="s">
        <v>348</v>
      </c>
      <c r="H55" s="128" t="s">
        <v>349</v>
      </c>
      <c r="I55" s="23">
        <v>100000</v>
      </c>
      <c r="J55" s="23"/>
      <c r="K55" s="23"/>
      <c r="L55" s="23">
        <v>100000</v>
      </c>
      <c r="M55" s="23"/>
      <c r="N55" s="23"/>
      <c r="O55" s="23"/>
      <c r="P55" s="23"/>
      <c r="Q55" s="23"/>
      <c r="R55" s="23"/>
      <c r="S55" s="23"/>
      <c r="T55" s="23"/>
      <c r="U55" s="23"/>
      <c r="V55" s="23"/>
      <c r="W55" s="23"/>
    </row>
    <row r="56" ht="18.75" customHeight="1" spans="1:23">
      <c r="A56" s="25"/>
      <c r="B56" s="25"/>
      <c r="C56" s="21" t="s">
        <v>393</v>
      </c>
      <c r="D56" s="25"/>
      <c r="E56" s="25"/>
      <c r="F56" s="25"/>
      <c r="G56" s="25"/>
      <c r="H56" s="25"/>
      <c r="I56" s="23">
        <v>70000</v>
      </c>
      <c r="J56" s="23"/>
      <c r="K56" s="23"/>
      <c r="L56" s="23">
        <v>70000</v>
      </c>
      <c r="M56" s="23"/>
      <c r="N56" s="23"/>
      <c r="O56" s="23"/>
      <c r="P56" s="23"/>
      <c r="Q56" s="23"/>
      <c r="R56" s="23"/>
      <c r="S56" s="23"/>
      <c r="T56" s="23"/>
      <c r="U56" s="23"/>
      <c r="V56" s="23"/>
      <c r="W56" s="23"/>
    </row>
    <row r="57" ht="18.75" customHeight="1" spans="1:23">
      <c r="A57" s="128" t="s">
        <v>346</v>
      </c>
      <c r="B57" s="128" t="s">
        <v>394</v>
      </c>
      <c r="C57" s="21" t="s">
        <v>393</v>
      </c>
      <c r="D57" s="128" t="s">
        <v>71</v>
      </c>
      <c r="E57" s="128" t="s">
        <v>177</v>
      </c>
      <c r="F57" s="128" t="s">
        <v>178</v>
      </c>
      <c r="G57" s="128" t="s">
        <v>361</v>
      </c>
      <c r="H57" s="128" t="s">
        <v>362</v>
      </c>
      <c r="I57" s="23">
        <v>70000</v>
      </c>
      <c r="J57" s="23"/>
      <c r="K57" s="23"/>
      <c r="L57" s="23">
        <v>70000</v>
      </c>
      <c r="M57" s="23"/>
      <c r="N57" s="23"/>
      <c r="O57" s="23"/>
      <c r="P57" s="23"/>
      <c r="Q57" s="23"/>
      <c r="R57" s="23"/>
      <c r="S57" s="23"/>
      <c r="T57" s="23"/>
      <c r="U57" s="23"/>
      <c r="V57" s="23"/>
      <c r="W57" s="23"/>
    </row>
    <row r="58" ht="18.75" customHeight="1" spans="1:23">
      <c r="A58" s="25"/>
      <c r="B58" s="25"/>
      <c r="C58" s="21" t="s">
        <v>395</v>
      </c>
      <c r="D58" s="25"/>
      <c r="E58" s="25"/>
      <c r="F58" s="25"/>
      <c r="G58" s="25"/>
      <c r="H58" s="25"/>
      <c r="I58" s="23">
        <v>30000</v>
      </c>
      <c r="J58" s="23"/>
      <c r="K58" s="23"/>
      <c r="L58" s="23">
        <v>30000</v>
      </c>
      <c r="M58" s="23"/>
      <c r="N58" s="23"/>
      <c r="O58" s="23"/>
      <c r="P58" s="23"/>
      <c r="Q58" s="23"/>
      <c r="R58" s="23"/>
      <c r="S58" s="23"/>
      <c r="T58" s="23"/>
      <c r="U58" s="23"/>
      <c r="V58" s="23"/>
      <c r="W58" s="23"/>
    </row>
    <row r="59" ht="18.75" customHeight="1" spans="1:23">
      <c r="A59" s="128" t="s">
        <v>346</v>
      </c>
      <c r="B59" s="128" t="s">
        <v>396</v>
      </c>
      <c r="C59" s="21" t="s">
        <v>395</v>
      </c>
      <c r="D59" s="128" t="s">
        <v>71</v>
      </c>
      <c r="E59" s="128" t="s">
        <v>177</v>
      </c>
      <c r="F59" s="128" t="s">
        <v>178</v>
      </c>
      <c r="G59" s="128" t="s">
        <v>361</v>
      </c>
      <c r="H59" s="128" t="s">
        <v>362</v>
      </c>
      <c r="I59" s="23">
        <v>30000</v>
      </c>
      <c r="J59" s="23"/>
      <c r="K59" s="23"/>
      <c r="L59" s="23">
        <v>30000</v>
      </c>
      <c r="M59" s="23"/>
      <c r="N59" s="23"/>
      <c r="O59" s="23"/>
      <c r="P59" s="23"/>
      <c r="Q59" s="23"/>
      <c r="R59" s="23"/>
      <c r="S59" s="23"/>
      <c r="T59" s="23"/>
      <c r="U59" s="23"/>
      <c r="V59" s="23"/>
      <c r="W59" s="23"/>
    </row>
    <row r="60" ht="18.75" customHeight="1" spans="1:23">
      <c r="A60" s="25"/>
      <c r="B60" s="25"/>
      <c r="C60" s="21" t="s">
        <v>397</v>
      </c>
      <c r="D60" s="25"/>
      <c r="E60" s="25"/>
      <c r="F60" s="25"/>
      <c r="G60" s="25"/>
      <c r="H60" s="25"/>
      <c r="I60" s="23">
        <v>150000</v>
      </c>
      <c r="J60" s="23"/>
      <c r="K60" s="23"/>
      <c r="L60" s="23">
        <v>150000</v>
      </c>
      <c r="M60" s="23"/>
      <c r="N60" s="23"/>
      <c r="O60" s="23"/>
      <c r="P60" s="23"/>
      <c r="Q60" s="23"/>
      <c r="R60" s="23"/>
      <c r="S60" s="23"/>
      <c r="T60" s="23"/>
      <c r="U60" s="23"/>
      <c r="V60" s="23"/>
      <c r="W60" s="23"/>
    </row>
    <row r="61" ht="18.75" customHeight="1" spans="1:23">
      <c r="A61" s="128" t="s">
        <v>346</v>
      </c>
      <c r="B61" s="128" t="s">
        <v>398</v>
      </c>
      <c r="C61" s="21" t="s">
        <v>397</v>
      </c>
      <c r="D61" s="128" t="s">
        <v>71</v>
      </c>
      <c r="E61" s="128" t="s">
        <v>177</v>
      </c>
      <c r="F61" s="128" t="s">
        <v>178</v>
      </c>
      <c r="G61" s="128" t="s">
        <v>361</v>
      </c>
      <c r="H61" s="128" t="s">
        <v>362</v>
      </c>
      <c r="I61" s="23">
        <v>150000</v>
      </c>
      <c r="J61" s="23"/>
      <c r="K61" s="23"/>
      <c r="L61" s="23">
        <v>150000</v>
      </c>
      <c r="M61" s="23"/>
      <c r="N61" s="23"/>
      <c r="O61" s="23"/>
      <c r="P61" s="23"/>
      <c r="Q61" s="23"/>
      <c r="R61" s="23"/>
      <c r="S61" s="23"/>
      <c r="T61" s="23"/>
      <c r="U61" s="23"/>
      <c r="V61" s="23"/>
      <c r="W61" s="23"/>
    </row>
    <row r="62" ht="18.75" customHeight="1" spans="1:23">
      <c r="A62" s="25"/>
      <c r="B62" s="25"/>
      <c r="C62" s="21" t="s">
        <v>399</v>
      </c>
      <c r="D62" s="25"/>
      <c r="E62" s="25"/>
      <c r="F62" s="25"/>
      <c r="G62" s="25"/>
      <c r="H62" s="25"/>
      <c r="I62" s="23">
        <v>720000</v>
      </c>
      <c r="J62" s="23"/>
      <c r="K62" s="23"/>
      <c r="L62" s="23">
        <v>720000</v>
      </c>
      <c r="M62" s="23"/>
      <c r="N62" s="23"/>
      <c r="O62" s="23"/>
      <c r="P62" s="23"/>
      <c r="Q62" s="23"/>
      <c r="R62" s="23"/>
      <c r="S62" s="23"/>
      <c r="T62" s="23"/>
      <c r="U62" s="23"/>
      <c r="V62" s="23"/>
      <c r="W62" s="23"/>
    </row>
    <row r="63" ht="18.75" customHeight="1" spans="1:23">
      <c r="A63" s="128" t="s">
        <v>346</v>
      </c>
      <c r="B63" s="128" t="s">
        <v>400</v>
      </c>
      <c r="C63" s="21" t="s">
        <v>399</v>
      </c>
      <c r="D63" s="128" t="s">
        <v>71</v>
      </c>
      <c r="E63" s="128" t="s">
        <v>177</v>
      </c>
      <c r="F63" s="128" t="s">
        <v>178</v>
      </c>
      <c r="G63" s="128" t="s">
        <v>348</v>
      </c>
      <c r="H63" s="128" t="s">
        <v>349</v>
      </c>
      <c r="I63" s="23">
        <v>360000</v>
      </c>
      <c r="J63" s="23"/>
      <c r="K63" s="23"/>
      <c r="L63" s="23">
        <v>360000</v>
      </c>
      <c r="M63" s="23"/>
      <c r="N63" s="23"/>
      <c r="O63" s="23"/>
      <c r="P63" s="23"/>
      <c r="Q63" s="23"/>
      <c r="R63" s="23"/>
      <c r="S63" s="23"/>
      <c r="T63" s="23"/>
      <c r="U63" s="23"/>
      <c r="V63" s="23"/>
      <c r="W63" s="23"/>
    </row>
    <row r="64" ht="18.75" customHeight="1" spans="1:23">
      <c r="A64" s="128" t="s">
        <v>346</v>
      </c>
      <c r="B64" s="128" t="s">
        <v>400</v>
      </c>
      <c r="C64" s="21" t="s">
        <v>399</v>
      </c>
      <c r="D64" s="128" t="s">
        <v>71</v>
      </c>
      <c r="E64" s="128" t="s">
        <v>177</v>
      </c>
      <c r="F64" s="128" t="s">
        <v>178</v>
      </c>
      <c r="G64" s="128" t="s">
        <v>348</v>
      </c>
      <c r="H64" s="128" t="s">
        <v>349</v>
      </c>
      <c r="I64" s="23">
        <v>360000</v>
      </c>
      <c r="J64" s="23"/>
      <c r="K64" s="23"/>
      <c r="L64" s="23">
        <v>360000</v>
      </c>
      <c r="M64" s="23"/>
      <c r="N64" s="23"/>
      <c r="O64" s="23"/>
      <c r="P64" s="23"/>
      <c r="Q64" s="23"/>
      <c r="R64" s="23"/>
      <c r="S64" s="23"/>
      <c r="T64" s="23"/>
      <c r="U64" s="23"/>
      <c r="V64" s="23"/>
      <c r="W64" s="23"/>
    </row>
    <row r="65" ht="18.75" customHeight="1" spans="1:23">
      <c r="A65" s="25"/>
      <c r="B65" s="25"/>
      <c r="C65" s="21" t="s">
        <v>401</v>
      </c>
      <c r="D65" s="25"/>
      <c r="E65" s="25"/>
      <c r="F65" s="25"/>
      <c r="G65" s="25"/>
      <c r="H65" s="25"/>
      <c r="I65" s="23">
        <v>12501</v>
      </c>
      <c r="J65" s="23"/>
      <c r="K65" s="23"/>
      <c r="L65" s="23">
        <v>12501</v>
      </c>
      <c r="M65" s="23"/>
      <c r="N65" s="23"/>
      <c r="O65" s="23"/>
      <c r="P65" s="23"/>
      <c r="Q65" s="23"/>
      <c r="R65" s="23"/>
      <c r="S65" s="23"/>
      <c r="T65" s="23"/>
      <c r="U65" s="23"/>
      <c r="V65" s="23"/>
      <c r="W65" s="23"/>
    </row>
    <row r="66" ht="18.75" customHeight="1" spans="1:23">
      <c r="A66" s="128" t="s">
        <v>346</v>
      </c>
      <c r="B66" s="128" t="s">
        <v>402</v>
      </c>
      <c r="C66" s="21" t="s">
        <v>401</v>
      </c>
      <c r="D66" s="128" t="s">
        <v>71</v>
      </c>
      <c r="E66" s="128" t="s">
        <v>173</v>
      </c>
      <c r="F66" s="128" t="s">
        <v>174</v>
      </c>
      <c r="G66" s="128" t="s">
        <v>298</v>
      </c>
      <c r="H66" s="128" t="s">
        <v>299</v>
      </c>
      <c r="I66" s="23">
        <v>12501</v>
      </c>
      <c r="J66" s="23"/>
      <c r="K66" s="23"/>
      <c r="L66" s="23">
        <v>12501</v>
      </c>
      <c r="M66" s="23"/>
      <c r="N66" s="23"/>
      <c r="O66" s="23"/>
      <c r="P66" s="23"/>
      <c r="Q66" s="23"/>
      <c r="R66" s="23"/>
      <c r="S66" s="23"/>
      <c r="T66" s="23"/>
      <c r="U66" s="23"/>
      <c r="V66" s="23"/>
      <c r="W66" s="23"/>
    </row>
    <row r="67" ht="18.75" customHeight="1" spans="1:23">
      <c r="A67" s="25"/>
      <c r="B67" s="25"/>
      <c r="C67" s="21" t="s">
        <v>403</v>
      </c>
      <c r="D67" s="25"/>
      <c r="E67" s="25"/>
      <c r="F67" s="25"/>
      <c r="G67" s="25"/>
      <c r="H67" s="25"/>
      <c r="I67" s="23">
        <v>205994.65</v>
      </c>
      <c r="J67" s="23"/>
      <c r="K67" s="23"/>
      <c r="L67" s="23">
        <v>205994.65</v>
      </c>
      <c r="M67" s="23"/>
      <c r="N67" s="23"/>
      <c r="O67" s="23"/>
      <c r="P67" s="23"/>
      <c r="Q67" s="23"/>
      <c r="R67" s="23"/>
      <c r="S67" s="23"/>
      <c r="T67" s="23"/>
      <c r="U67" s="23"/>
      <c r="V67" s="23"/>
      <c r="W67" s="23"/>
    </row>
    <row r="68" ht="18.75" customHeight="1" spans="1:23">
      <c r="A68" s="128" t="s">
        <v>346</v>
      </c>
      <c r="B68" s="128" t="s">
        <v>404</v>
      </c>
      <c r="C68" s="21" t="s">
        <v>403</v>
      </c>
      <c r="D68" s="128" t="s">
        <v>71</v>
      </c>
      <c r="E68" s="128" t="s">
        <v>179</v>
      </c>
      <c r="F68" s="128" t="s">
        <v>180</v>
      </c>
      <c r="G68" s="128" t="s">
        <v>348</v>
      </c>
      <c r="H68" s="128" t="s">
        <v>349</v>
      </c>
      <c r="I68" s="23">
        <v>205994.65</v>
      </c>
      <c r="J68" s="23"/>
      <c r="K68" s="23"/>
      <c r="L68" s="23">
        <v>205994.65</v>
      </c>
      <c r="M68" s="23"/>
      <c r="N68" s="23"/>
      <c r="O68" s="23"/>
      <c r="P68" s="23"/>
      <c r="Q68" s="23"/>
      <c r="R68" s="23"/>
      <c r="S68" s="23"/>
      <c r="T68" s="23"/>
      <c r="U68" s="23"/>
      <c r="V68" s="23"/>
      <c r="W68" s="23"/>
    </row>
    <row r="69" ht="18.75" customHeight="1" spans="1:23">
      <c r="A69" s="25"/>
      <c r="B69" s="25"/>
      <c r="C69" s="21" t="s">
        <v>405</v>
      </c>
      <c r="D69" s="25"/>
      <c r="E69" s="25"/>
      <c r="F69" s="25"/>
      <c r="G69" s="25"/>
      <c r="H69" s="25"/>
      <c r="I69" s="23">
        <v>395000</v>
      </c>
      <c r="J69" s="23"/>
      <c r="K69" s="23"/>
      <c r="L69" s="23">
        <v>395000</v>
      </c>
      <c r="M69" s="23"/>
      <c r="N69" s="23"/>
      <c r="O69" s="23"/>
      <c r="P69" s="23"/>
      <c r="Q69" s="23"/>
      <c r="R69" s="23"/>
      <c r="S69" s="23"/>
      <c r="T69" s="23"/>
      <c r="U69" s="23"/>
      <c r="V69" s="23"/>
      <c r="W69" s="23"/>
    </row>
    <row r="70" ht="18.75" customHeight="1" spans="1:23">
      <c r="A70" s="128" t="s">
        <v>346</v>
      </c>
      <c r="B70" s="128" t="s">
        <v>406</v>
      </c>
      <c r="C70" s="21" t="s">
        <v>405</v>
      </c>
      <c r="D70" s="128" t="s">
        <v>71</v>
      </c>
      <c r="E70" s="128" t="s">
        <v>177</v>
      </c>
      <c r="F70" s="128" t="s">
        <v>178</v>
      </c>
      <c r="G70" s="128" t="s">
        <v>348</v>
      </c>
      <c r="H70" s="128" t="s">
        <v>349</v>
      </c>
      <c r="I70" s="23">
        <v>100000</v>
      </c>
      <c r="J70" s="23"/>
      <c r="K70" s="23"/>
      <c r="L70" s="23">
        <v>100000</v>
      </c>
      <c r="M70" s="23"/>
      <c r="N70" s="23"/>
      <c r="O70" s="23"/>
      <c r="P70" s="23"/>
      <c r="Q70" s="23"/>
      <c r="R70" s="23"/>
      <c r="S70" s="23"/>
      <c r="T70" s="23"/>
      <c r="U70" s="23"/>
      <c r="V70" s="23"/>
      <c r="W70" s="23"/>
    </row>
    <row r="71" ht="18.75" customHeight="1" spans="1:23">
      <c r="A71" s="128" t="s">
        <v>346</v>
      </c>
      <c r="B71" s="128" t="s">
        <v>406</v>
      </c>
      <c r="C71" s="21" t="s">
        <v>405</v>
      </c>
      <c r="D71" s="128" t="s">
        <v>71</v>
      </c>
      <c r="E71" s="128" t="s">
        <v>177</v>
      </c>
      <c r="F71" s="128" t="s">
        <v>178</v>
      </c>
      <c r="G71" s="128" t="s">
        <v>348</v>
      </c>
      <c r="H71" s="128" t="s">
        <v>349</v>
      </c>
      <c r="I71" s="23">
        <v>200000</v>
      </c>
      <c r="J71" s="23"/>
      <c r="K71" s="23"/>
      <c r="L71" s="23">
        <v>200000</v>
      </c>
      <c r="M71" s="23"/>
      <c r="N71" s="23"/>
      <c r="O71" s="23"/>
      <c r="P71" s="23"/>
      <c r="Q71" s="23"/>
      <c r="R71" s="23"/>
      <c r="S71" s="23"/>
      <c r="T71" s="23"/>
      <c r="U71" s="23"/>
      <c r="V71" s="23"/>
      <c r="W71" s="23"/>
    </row>
    <row r="72" ht="18.75" customHeight="1" spans="1:23">
      <c r="A72" s="128" t="s">
        <v>346</v>
      </c>
      <c r="B72" s="128" t="s">
        <v>406</v>
      </c>
      <c r="C72" s="21" t="s">
        <v>405</v>
      </c>
      <c r="D72" s="128" t="s">
        <v>71</v>
      </c>
      <c r="E72" s="128" t="s">
        <v>177</v>
      </c>
      <c r="F72" s="128" t="s">
        <v>178</v>
      </c>
      <c r="G72" s="128" t="s">
        <v>348</v>
      </c>
      <c r="H72" s="128" t="s">
        <v>349</v>
      </c>
      <c r="I72" s="23">
        <v>45000</v>
      </c>
      <c r="J72" s="23"/>
      <c r="K72" s="23"/>
      <c r="L72" s="23">
        <v>45000</v>
      </c>
      <c r="M72" s="23"/>
      <c r="N72" s="23"/>
      <c r="O72" s="23"/>
      <c r="P72" s="23"/>
      <c r="Q72" s="23"/>
      <c r="R72" s="23"/>
      <c r="S72" s="23"/>
      <c r="T72" s="23"/>
      <c r="U72" s="23"/>
      <c r="V72" s="23"/>
      <c r="W72" s="23"/>
    </row>
    <row r="73" ht="18.75" customHeight="1" spans="1:23">
      <c r="A73" s="128" t="s">
        <v>346</v>
      </c>
      <c r="B73" s="128" t="s">
        <v>406</v>
      </c>
      <c r="C73" s="21" t="s">
        <v>405</v>
      </c>
      <c r="D73" s="128" t="s">
        <v>71</v>
      </c>
      <c r="E73" s="128" t="s">
        <v>177</v>
      </c>
      <c r="F73" s="128" t="s">
        <v>178</v>
      </c>
      <c r="G73" s="128" t="s">
        <v>348</v>
      </c>
      <c r="H73" s="128" t="s">
        <v>349</v>
      </c>
      <c r="I73" s="23">
        <v>50000</v>
      </c>
      <c r="J73" s="23"/>
      <c r="K73" s="23"/>
      <c r="L73" s="23">
        <v>50000</v>
      </c>
      <c r="M73" s="23"/>
      <c r="N73" s="23"/>
      <c r="O73" s="23"/>
      <c r="P73" s="23"/>
      <c r="Q73" s="23"/>
      <c r="R73" s="23"/>
      <c r="S73" s="23"/>
      <c r="T73" s="23"/>
      <c r="U73" s="23"/>
      <c r="V73" s="23"/>
      <c r="W73" s="23"/>
    </row>
    <row r="74" ht="18.75" customHeight="1" spans="1:23">
      <c r="A74" s="25"/>
      <c r="B74" s="25"/>
      <c r="C74" s="21" t="s">
        <v>407</v>
      </c>
      <c r="D74" s="25"/>
      <c r="E74" s="25"/>
      <c r="F74" s="25"/>
      <c r="G74" s="25"/>
      <c r="H74" s="25"/>
      <c r="I74" s="23">
        <v>100000</v>
      </c>
      <c r="J74" s="23"/>
      <c r="K74" s="23"/>
      <c r="L74" s="23">
        <v>100000</v>
      </c>
      <c r="M74" s="23"/>
      <c r="N74" s="23"/>
      <c r="O74" s="23"/>
      <c r="P74" s="23"/>
      <c r="Q74" s="23"/>
      <c r="R74" s="23"/>
      <c r="S74" s="23"/>
      <c r="T74" s="23"/>
      <c r="U74" s="23"/>
      <c r="V74" s="23"/>
      <c r="W74" s="23"/>
    </row>
    <row r="75" ht="18.75" customHeight="1" spans="1:23">
      <c r="A75" s="128" t="s">
        <v>346</v>
      </c>
      <c r="B75" s="128" t="s">
        <v>408</v>
      </c>
      <c r="C75" s="21" t="s">
        <v>407</v>
      </c>
      <c r="D75" s="128" t="s">
        <v>71</v>
      </c>
      <c r="E75" s="128" t="s">
        <v>177</v>
      </c>
      <c r="F75" s="128" t="s">
        <v>178</v>
      </c>
      <c r="G75" s="128" t="s">
        <v>348</v>
      </c>
      <c r="H75" s="128" t="s">
        <v>349</v>
      </c>
      <c r="I75" s="23">
        <v>100000</v>
      </c>
      <c r="J75" s="23"/>
      <c r="K75" s="23"/>
      <c r="L75" s="23">
        <v>100000</v>
      </c>
      <c r="M75" s="23"/>
      <c r="N75" s="23"/>
      <c r="O75" s="23"/>
      <c r="P75" s="23"/>
      <c r="Q75" s="23"/>
      <c r="R75" s="23"/>
      <c r="S75" s="23"/>
      <c r="T75" s="23"/>
      <c r="U75" s="23"/>
      <c r="V75" s="23"/>
      <c r="W75" s="23"/>
    </row>
    <row r="76" ht="18.75" customHeight="1" spans="1:23">
      <c r="A76" s="25"/>
      <c r="B76" s="25"/>
      <c r="C76" s="21" t="s">
        <v>409</v>
      </c>
      <c r="D76" s="25"/>
      <c r="E76" s="25"/>
      <c r="F76" s="25"/>
      <c r="G76" s="25"/>
      <c r="H76" s="25"/>
      <c r="I76" s="23">
        <v>30000</v>
      </c>
      <c r="J76" s="23">
        <v>30000</v>
      </c>
      <c r="K76" s="23">
        <v>30000</v>
      </c>
      <c r="L76" s="23"/>
      <c r="M76" s="23"/>
      <c r="N76" s="23"/>
      <c r="O76" s="23"/>
      <c r="P76" s="23"/>
      <c r="Q76" s="23"/>
      <c r="R76" s="23"/>
      <c r="S76" s="23"/>
      <c r="T76" s="23"/>
      <c r="U76" s="23"/>
      <c r="V76" s="23"/>
      <c r="W76" s="23"/>
    </row>
    <row r="77" ht="18.75" customHeight="1" spans="1:23">
      <c r="A77" s="128" t="s">
        <v>354</v>
      </c>
      <c r="B77" s="128" t="s">
        <v>410</v>
      </c>
      <c r="C77" s="21" t="s">
        <v>409</v>
      </c>
      <c r="D77" s="128" t="s">
        <v>71</v>
      </c>
      <c r="E77" s="128" t="s">
        <v>137</v>
      </c>
      <c r="F77" s="128" t="s">
        <v>138</v>
      </c>
      <c r="G77" s="128" t="s">
        <v>300</v>
      </c>
      <c r="H77" s="128" t="s">
        <v>301</v>
      </c>
      <c r="I77" s="23">
        <v>3610</v>
      </c>
      <c r="J77" s="23">
        <v>3610</v>
      </c>
      <c r="K77" s="23">
        <v>3610</v>
      </c>
      <c r="L77" s="23"/>
      <c r="M77" s="23"/>
      <c r="N77" s="23"/>
      <c r="O77" s="23"/>
      <c r="P77" s="23"/>
      <c r="Q77" s="23"/>
      <c r="R77" s="23"/>
      <c r="S77" s="23"/>
      <c r="T77" s="23"/>
      <c r="U77" s="23"/>
      <c r="V77" s="23"/>
      <c r="W77" s="23"/>
    </row>
    <row r="78" ht="18.75" customHeight="1" spans="1:23">
      <c r="A78" s="128" t="s">
        <v>354</v>
      </c>
      <c r="B78" s="128" t="s">
        <v>410</v>
      </c>
      <c r="C78" s="21" t="s">
        <v>409</v>
      </c>
      <c r="D78" s="128" t="s">
        <v>71</v>
      </c>
      <c r="E78" s="128" t="s">
        <v>137</v>
      </c>
      <c r="F78" s="128" t="s">
        <v>138</v>
      </c>
      <c r="G78" s="128" t="s">
        <v>316</v>
      </c>
      <c r="H78" s="128" t="s">
        <v>317</v>
      </c>
      <c r="I78" s="23">
        <v>24000</v>
      </c>
      <c r="J78" s="23">
        <v>24000</v>
      </c>
      <c r="K78" s="23">
        <v>24000</v>
      </c>
      <c r="L78" s="23"/>
      <c r="M78" s="23"/>
      <c r="N78" s="23"/>
      <c r="O78" s="23"/>
      <c r="P78" s="23"/>
      <c r="Q78" s="23"/>
      <c r="R78" s="23"/>
      <c r="S78" s="23"/>
      <c r="T78" s="23"/>
      <c r="U78" s="23"/>
      <c r="V78" s="23"/>
      <c r="W78" s="23"/>
    </row>
    <row r="79" ht="18.75" customHeight="1" spans="1:23">
      <c r="A79" s="128" t="s">
        <v>354</v>
      </c>
      <c r="B79" s="128" t="s">
        <v>410</v>
      </c>
      <c r="C79" s="21" t="s">
        <v>409</v>
      </c>
      <c r="D79" s="128" t="s">
        <v>71</v>
      </c>
      <c r="E79" s="128" t="s">
        <v>137</v>
      </c>
      <c r="F79" s="128" t="s">
        <v>138</v>
      </c>
      <c r="G79" s="128" t="s">
        <v>356</v>
      </c>
      <c r="H79" s="128" t="s">
        <v>357</v>
      </c>
      <c r="I79" s="23">
        <v>2390</v>
      </c>
      <c r="J79" s="23">
        <v>2390</v>
      </c>
      <c r="K79" s="23">
        <v>2390</v>
      </c>
      <c r="L79" s="23"/>
      <c r="M79" s="23"/>
      <c r="N79" s="23"/>
      <c r="O79" s="23"/>
      <c r="P79" s="23"/>
      <c r="Q79" s="23"/>
      <c r="R79" s="23"/>
      <c r="S79" s="23"/>
      <c r="T79" s="23"/>
      <c r="U79" s="23"/>
      <c r="V79" s="23"/>
      <c r="W79" s="23"/>
    </row>
    <row r="80" ht="18.75" customHeight="1" spans="1:23">
      <c r="A80" s="25"/>
      <c r="B80" s="25"/>
      <c r="C80" s="21" t="s">
        <v>411</v>
      </c>
      <c r="D80" s="25"/>
      <c r="E80" s="25"/>
      <c r="F80" s="25"/>
      <c r="G80" s="25"/>
      <c r="H80" s="25"/>
      <c r="I80" s="23">
        <v>300000</v>
      </c>
      <c r="J80" s="23">
        <v>300000</v>
      </c>
      <c r="K80" s="23">
        <v>300000</v>
      </c>
      <c r="L80" s="23"/>
      <c r="M80" s="23"/>
      <c r="N80" s="23"/>
      <c r="O80" s="23"/>
      <c r="P80" s="23"/>
      <c r="Q80" s="23"/>
      <c r="R80" s="23"/>
      <c r="S80" s="23"/>
      <c r="T80" s="23"/>
      <c r="U80" s="23"/>
      <c r="V80" s="23"/>
      <c r="W80" s="23"/>
    </row>
    <row r="81" ht="18.75" customHeight="1" spans="1:23">
      <c r="A81" s="128" t="s">
        <v>354</v>
      </c>
      <c r="B81" s="128" t="s">
        <v>412</v>
      </c>
      <c r="C81" s="21" t="s">
        <v>411</v>
      </c>
      <c r="D81" s="128" t="s">
        <v>71</v>
      </c>
      <c r="E81" s="128" t="s">
        <v>95</v>
      </c>
      <c r="F81" s="128" t="s">
        <v>96</v>
      </c>
      <c r="G81" s="128" t="s">
        <v>298</v>
      </c>
      <c r="H81" s="128" t="s">
        <v>299</v>
      </c>
      <c r="I81" s="23">
        <v>109500</v>
      </c>
      <c r="J81" s="23">
        <v>109500</v>
      </c>
      <c r="K81" s="23">
        <v>109500</v>
      </c>
      <c r="L81" s="23"/>
      <c r="M81" s="23"/>
      <c r="N81" s="23"/>
      <c r="O81" s="23"/>
      <c r="P81" s="23"/>
      <c r="Q81" s="23"/>
      <c r="R81" s="23"/>
      <c r="S81" s="23"/>
      <c r="T81" s="23"/>
      <c r="U81" s="23"/>
      <c r="V81" s="23"/>
      <c r="W81" s="23"/>
    </row>
    <row r="82" ht="18.75" customHeight="1" spans="1:23">
      <c r="A82" s="128" t="s">
        <v>354</v>
      </c>
      <c r="B82" s="128" t="s">
        <v>412</v>
      </c>
      <c r="C82" s="21" t="s">
        <v>411</v>
      </c>
      <c r="D82" s="128" t="s">
        <v>71</v>
      </c>
      <c r="E82" s="128" t="s">
        <v>95</v>
      </c>
      <c r="F82" s="128" t="s">
        <v>96</v>
      </c>
      <c r="G82" s="128" t="s">
        <v>413</v>
      </c>
      <c r="H82" s="128" t="s">
        <v>414</v>
      </c>
      <c r="I82" s="23">
        <v>6000</v>
      </c>
      <c r="J82" s="23">
        <v>6000</v>
      </c>
      <c r="K82" s="23">
        <v>6000</v>
      </c>
      <c r="L82" s="23"/>
      <c r="M82" s="23"/>
      <c r="N82" s="23"/>
      <c r="O82" s="23"/>
      <c r="P82" s="23"/>
      <c r="Q82" s="23"/>
      <c r="R82" s="23"/>
      <c r="S82" s="23"/>
      <c r="T82" s="23"/>
      <c r="U82" s="23"/>
      <c r="V82" s="23"/>
      <c r="W82" s="23"/>
    </row>
    <row r="83" ht="18.75" customHeight="1" spans="1:23">
      <c r="A83" s="128" t="s">
        <v>354</v>
      </c>
      <c r="B83" s="128" t="s">
        <v>412</v>
      </c>
      <c r="C83" s="21" t="s">
        <v>411</v>
      </c>
      <c r="D83" s="128" t="s">
        <v>71</v>
      </c>
      <c r="E83" s="128" t="s">
        <v>95</v>
      </c>
      <c r="F83" s="128" t="s">
        <v>96</v>
      </c>
      <c r="G83" s="128" t="s">
        <v>415</v>
      </c>
      <c r="H83" s="128" t="s">
        <v>416</v>
      </c>
      <c r="I83" s="23">
        <v>14000</v>
      </c>
      <c r="J83" s="23">
        <v>14000</v>
      </c>
      <c r="K83" s="23">
        <v>14000</v>
      </c>
      <c r="L83" s="23"/>
      <c r="M83" s="23"/>
      <c r="N83" s="23"/>
      <c r="O83" s="23"/>
      <c r="P83" s="23"/>
      <c r="Q83" s="23"/>
      <c r="R83" s="23"/>
      <c r="S83" s="23"/>
      <c r="T83" s="23"/>
      <c r="U83" s="23"/>
      <c r="V83" s="23"/>
      <c r="W83" s="23"/>
    </row>
    <row r="84" ht="18.75" customHeight="1" spans="1:23">
      <c r="A84" s="128" t="s">
        <v>354</v>
      </c>
      <c r="B84" s="128" t="s">
        <v>412</v>
      </c>
      <c r="C84" s="21" t="s">
        <v>411</v>
      </c>
      <c r="D84" s="128" t="s">
        <v>71</v>
      </c>
      <c r="E84" s="128" t="s">
        <v>95</v>
      </c>
      <c r="F84" s="128" t="s">
        <v>96</v>
      </c>
      <c r="G84" s="128" t="s">
        <v>417</v>
      </c>
      <c r="H84" s="128" t="s">
        <v>418</v>
      </c>
      <c r="I84" s="23">
        <v>70000</v>
      </c>
      <c r="J84" s="23">
        <v>70000</v>
      </c>
      <c r="K84" s="23">
        <v>70000</v>
      </c>
      <c r="L84" s="23"/>
      <c r="M84" s="23"/>
      <c r="N84" s="23"/>
      <c r="O84" s="23"/>
      <c r="P84" s="23"/>
      <c r="Q84" s="23"/>
      <c r="R84" s="23"/>
      <c r="S84" s="23"/>
      <c r="T84" s="23"/>
      <c r="U84" s="23"/>
      <c r="V84" s="23"/>
      <c r="W84" s="23"/>
    </row>
    <row r="85" ht="18.75" customHeight="1" spans="1:23">
      <c r="A85" s="128" t="s">
        <v>354</v>
      </c>
      <c r="B85" s="128" t="s">
        <v>412</v>
      </c>
      <c r="C85" s="21" t="s">
        <v>411</v>
      </c>
      <c r="D85" s="128" t="s">
        <v>71</v>
      </c>
      <c r="E85" s="128" t="s">
        <v>95</v>
      </c>
      <c r="F85" s="128" t="s">
        <v>96</v>
      </c>
      <c r="G85" s="128" t="s">
        <v>300</v>
      </c>
      <c r="H85" s="128" t="s">
        <v>301</v>
      </c>
      <c r="I85" s="23">
        <v>70000</v>
      </c>
      <c r="J85" s="23">
        <v>70000</v>
      </c>
      <c r="K85" s="23">
        <v>70000</v>
      </c>
      <c r="L85" s="23"/>
      <c r="M85" s="23"/>
      <c r="N85" s="23"/>
      <c r="O85" s="23"/>
      <c r="P85" s="23"/>
      <c r="Q85" s="23"/>
      <c r="R85" s="23"/>
      <c r="S85" s="23"/>
      <c r="T85" s="23"/>
      <c r="U85" s="23"/>
      <c r="V85" s="23"/>
      <c r="W85" s="23"/>
    </row>
    <row r="86" ht="18.75" customHeight="1" spans="1:23">
      <c r="A86" s="128" t="s">
        <v>354</v>
      </c>
      <c r="B86" s="128" t="s">
        <v>412</v>
      </c>
      <c r="C86" s="21" t="s">
        <v>411</v>
      </c>
      <c r="D86" s="128" t="s">
        <v>71</v>
      </c>
      <c r="E86" s="128" t="s">
        <v>95</v>
      </c>
      <c r="F86" s="128" t="s">
        <v>96</v>
      </c>
      <c r="G86" s="128" t="s">
        <v>361</v>
      </c>
      <c r="H86" s="128" t="s">
        <v>362</v>
      </c>
      <c r="I86" s="23">
        <v>5000</v>
      </c>
      <c r="J86" s="23">
        <v>5000</v>
      </c>
      <c r="K86" s="23">
        <v>5000</v>
      </c>
      <c r="L86" s="23"/>
      <c r="M86" s="23"/>
      <c r="N86" s="23"/>
      <c r="O86" s="23"/>
      <c r="P86" s="23"/>
      <c r="Q86" s="23"/>
      <c r="R86" s="23"/>
      <c r="S86" s="23"/>
      <c r="T86" s="23"/>
      <c r="U86" s="23"/>
      <c r="V86" s="23"/>
      <c r="W86" s="23"/>
    </row>
    <row r="87" ht="18.75" customHeight="1" spans="1:23">
      <c r="A87" s="128" t="s">
        <v>354</v>
      </c>
      <c r="B87" s="128" t="s">
        <v>412</v>
      </c>
      <c r="C87" s="21" t="s">
        <v>411</v>
      </c>
      <c r="D87" s="128" t="s">
        <v>71</v>
      </c>
      <c r="E87" s="128" t="s">
        <v>95</v>
      </c>
      <c r="F87" s="128" t="s">
        <v>96</v>
      </c>
      <c r="G87" s="128" t="s">
        <v>304</v>
      </c>
      <c r="H87" s="128" t="s">
        <v>305</v>
      </c>
      <c r="I87" s="23">
        <v>7000</v>
      </c>
      <c r="J87" s="23">
        <v>7000</v>
      </c>
      <c r="K87" s="23">
        <v>7000</v>
      </c>
      <c r="L87" s="23"/>
      <c r="M87" s="23"/>
      <c r="N87" s="23"/>
      <c r="O87" s="23"/>
      <c r="P87" s="23"/>
      <c r="Q87" s="23"/>
      <c r="R87" s="23"/>
      <c r="S87" s="23"/>
      <c r="T87" s="23"/>
      <c r="U87" s="23"/>
      <c r="V87" s="23"/>
      <c r="W87" s="23"/>
    </row>
    <row r="88" ht="18.75" customHeight="1" spans="1:23">
      <c r="A88" s="128" t="s">
        <v>354</v>
      </c>
      <c r="B88" s="128" t="s">
        <v>412</v>
      </c>
      <c r="C88" s="21" t="s">
        <v>411</v>
      </c>
      <c r="D88" s="128" t="s">
        <v>71</v>
      </c>
      <c r="E88" s="128" t="s">
        <v>95</v>
      </c>
      <c r="F88" s="128" t="s">
        <v>96</v>
      </c>
      <c r="G88" s="128" t="s">
        <v>356</v>
      </c>
      <c r="H88" s="128" t="s">
        <v>357</v>
      </c>
      <c r="I88" s="23">
        <v>18500</v>
      </c>
      <c r="J88" s="23">
        <v>18500</v>
      </c>
      <c r="K88" s="23">
        <v>18500</v>
      </c>
      <c r="L88" s="23"/>
      <c r="M88" s="23"/>
      <c r="N88" s="23"/>
      <c r="O88" s="23"/>
      <c r="P88" s="23"/>
      <c r="Q88" s="23"/>
      <c r="R88" s="23"/>
      <c r="S88" s="23"/>
      <c r="T88" s="23"/>
      <c r="U88" s="23"/>
      <c r="V88" s="23"/>
      <c r="W88" s="23"/>
    </row>
    <row r="89" ht="18.75" customHeight="1" spans="1:23">
      <c r="A89" s="25"/>
      <c r="B89" s="25"/>
      <c r="C89" s="21" t="s">
        <v>419</v>
      </c>
      <c r="D89" s="25"/>
      <c r="E89" s="25"/>
      <c r="F89" s="25"/>
      <c r="G89" s="25"/>
      <c r="H89" s="25"/>
      <c r="I89" s="23">
        <v>992</v>
      </c>
      <c r="J89" s="23"/>
      <c r="K89" s="23"/>
      <c r="L89" s="23"/>
      <c r="M89" s="23"/>
      <c r="N89" s="23">
        <v>992</v>
      </c>
      <c r="O89" s="23"/>
      <c r="P89" s="23"/>
      <c r="Q89" s="23"/>
      <c r="R89" s="23"/>
      <c r="S89" s="23"/>
      <c r="T89" s="23"/>
      <c r="U89" s="23"/>
      <c r="V89" s="23"/>
      <c r="W89" s="23"/>
    </row>
    <row r="90" ht="18.75" customHeight="1" spans="1:23">
      <c r="A90" s="128" t="s">
        <v>351</v>
      </c>
      <c r="B90" s="128" t="s">
        <v>420</v>
      </c>
      <c r="C90" s="21" t="s">
        <v>419</v>
      </c>
      <c r="D90" s="128" t="s">
        <v>71</v>
      </c>
      <c r="E90" s="128" t="s">
        <v>133</v>
      </c>
      <c r="F90" s="128" t="s">
        <v>134</v>
      </c>
      <c r="G90" s="128" t="s">
        <v>332</v>
      </c>
      <c r="H90" s="128" t="s">
        <v>333</v>
      </c>
      <c r="I90" s="23">
        <v>248</v>
      </c>
      <c r="J90" s="23"/>
      <c r="K90" s="23"/>
      <c r="L90" s="23"/>
      <c r="M90" s="23"/>
      <c r="N90" s="23">
        <v>248</v>
      </c>
      <c r="O90" s="23"/>
      <c r="P90" s="23"/>
      <c r="Q90" s="23"/>
      <c r="R90" s="23"/>
      <c r="S90" s="23"/>
      <c r="T90" s="23"/>
      <c r="U90" s="23"/>
      <c r="V90" s="23"/>
      <c r="W90" s="23"/>
    </row>
    <row r="91" ht="18.75" customHeight="1" spans="1:23">
      <c r="A91" s="128" t="s">
        <v>351</v>
      </c>
      <c r="B91" s="128" t="s">
        <v>420</v>
      </c>
      <c r="C91" s="21" t="s">
        <v>419</v>
      </c>
      <c r="D91" s="128" t="s">
        <v>71</v>
      </c>
      <c r="E91" s="128" t="s">
        <v>133</v>
      </c>
      <c r="F91" s="128" t="s">
        <v>134</v>
      </c>
      <c r="G91" s="128" t="s">
        <v>332</v>
      </c>
      <c r="H91" s="128" t="s">
        <v>333</v>
      </c>
      <c r="I91" s="23">
        <v>744</v>
      </c>
      <c r="J91" s="23"/>
      <c r="K91" s="23"/>
      <c r="L91" s="23"/>
      <c r="M91" s="23"/>
      <c r="N91" s="23">
        <v>744</v>
      </c>
      <c r="O91" s="23"/>
      <c r="P91" s="23"/>
      <c r="Q91" s="23"/>
      <c r="R91" s="23"/>
      <c r="S91" s="23"/>
      <c r="T91" s="23"/>
      <c r="U91" s="23"/>
      <c r="V91" s="23"/>
      <c r="W91" s="23"/>
    </row>
    <row r="92" ht="18.75" customHeight="1" spans="1:23">
      <c r="A92" s="25"/>
      <c r="B92" s="25"/>
      <c r="C92" s="21" t="s">
        <v>421</v>
      </c>
      <c r="D92" s="25"/>
      <c r="E92" s="25"/>
      <c r="F92" s="25"/>
      <c r="G92" s="25"/>
      <c r="H92" s="25"/>
      <c r="I92" s="23">
        <v>500000</v>
      </c>
      <c r="J92" s="23"/>
      <c r="K92" s="23"/>
      <c r="L92" s="23"/>
      <c r="M92" s="23"/>
      <c r="N92" s="23">
        <v>500000</v>
      </c>
      <c r="O92" s="23"/>
      <c r="P92" s="23"/>
      <c r="Q92" s="23"/>
      <c r="R92" s="23"/>
      <c r="S92" s="23"/>
      <c r="T92" s="23"/>
      <c r="U92" s="23"/>
      <c r="V92" s="23"/>
      <c r="W92" s="23"/>
    </row>
    <row r="93" ht="18.75" customHeight="1" spans="1:23">
      <c r="A93" s="128" t="s">
        <v>346</v>
      </c>
      <c r="B93" s="128" t="s">
        <v>422</v>
      </c>
      <c r="C93" s="21" t="s">
        <v>421</v>
      </c>
      <c r="D93" s="128" t="s">
        <v>71</v>
      </c>
      <c r="E93" s="128" t="s">
        <v>119</v>
      </c>
      <c r="F93" s="128" t="s">
        <v>120</v>
      </c>
      <c r="G93" s="128" t="s">
        <v>348</v>
      </c>
      <c r="H93" s="128" t="s">
        <v>349</v>
      </c>
      <c r="I93" s="23">
        <v>500000</v>
      </c>
      <c r="J93" s="23"/>
      <c r="K93" s="23"/>
      <c r="L93" s="23"/>
      <c r="M93" s="23"/>
      <c r="N93" s="23">
        <v>500000</v>
      </c>
      <c r="O93" s="23"/>
      <c r="P93" s="23"/>
      <c r="Q93" s="23"/>
      <c r="R93" s="23"/>
      <c r="S93" s="23"/>
      <c r="T93" s="23"/>
      <c r="U93" s="23"/>
      <c r="V93" s="23"/>
      <c r="W93" s="23"/>
    </row>
    <row r="94" ht="18.75" customHeight="1" spans="1:23">
      <c r="A94" s="25"/>
      <c r="B94" s="25"/>
      <c r="C94" s="21" t="s">
        <v>423</v>
      </c>
      <c r="D94" s="25"/>
      <c r="E94" s="25"/>
      <c r="F94" s="25"/>
      <c r="G94" s="25"/>
      <c r="H94" s="25"/>
      <c r="I94" s="23">
        <v>2000</v>
      </c>
      <c r="J94" s="23"/>
      <c r="K94" s="23"/>
      <c r="L94" s="23"/>
      <c r="M94" s="23"/>
      <c r="N94" s="23">
        <v>2000</v>
      </c>
      <c r="O94" s="23"/>
      <c r="P94" s="23"/>
      <c r="Q94" s="23"/>
      <c r="R94" s="23"/>
      <c r="S94" s="23"/>
      <c r="T94" s="23"/>
      <c r="U94" s="23"/>
      <c r="V94" s="23"/>
      <c r="W94" s="23"/>
    </row>
    <row r="95" ht="18.75" customHeight="1" spans="1:23">
      <c r="A95" s="128" t="s">
        <v>351</v>
      </c>
      <c r="B95" s="128" t="s">
        <v>352</v>
      </c>
      <c r="C95" s="21" t="s">
        <v>423</v>
      </c>
      <c r="D95" s="128" t="s">
        <v>71</v>
      </c>
      <c r="E95" s="128" t="s">
        <v>147</v>
      </c>
      <c r="F95" s="128" t="s">
        <v>148</v>
      </c>
      <c r="G95" s="128" t="s">
        <v>326</v>
      </c>
      <c r="H95" s="128" t="s">
        <v>327</v>
      </c>
      <c r="I95" s="23">
        <v>2000</v>
      </c>
      <c r="J95" s="23"/>
      <c r="K95" s="23"/>
      <c r="L95" s="23"/>
      <c r="M95" s="23"/>
      <c r="N95" s="23">
        <v>2000</v>
      </c>
      <c r="O95" s="23"/>
      <c r="P95" s="23"/>
      <c r="Q95" s="23"/>
      <c r="R95" s="23"/>
      <c r="S95" s="23"/>
      <c r="T95" s="23"/>
      <c r="U95" s="23"/>
      <c r="V95" s="23"/>
      <c r="W95" s="23"/>
    </row>
    <row r="96" ht="18.75" customHeight="1" spans="1:23">
      <c r="A96" s="25"/>
      <c r="B96" s="25"/>
      <c r="C96" s="21" t="s">
        <v>424</v>
      </c>
      <c r="D96" s="25"/>
      <c r="E96" s="25"/>
      <c r="F96" s="25"/>
      <c r="G96" s="25"/>
      <c r="H96" s="25"/>
      <c r="I96" s="23">
        <v>100000</v>
      </c>
      <c r="J96" s="23"/>
      <c r="K96" s="23"/>
      <c r="L96" s="23"/>
      <c r="M96" s="23"/>
      <c r="N96" s="23"/>
      <c r="O96" s="23">
        <v>100000</v>
      </c>
      <c r="P96" s="23"/>
      <c r="Q96" s="23"/>
      <c r="R96" s="23"/>
      <c r="S96" s="23"/>
      <c r="T96" s="23"/>
      <c r="U96" s="23"/>
      <c r="V96" s="23"/>
      <c r="W96" s="23"/>
    </row>
    <row r="97" ht="18.75" customHeight="1" spans="1:23">
      <c r="A97" s="128" t="s">
        <v>346</v>
      </c>
      <c r="B97" s="128" t="s">
        <v>425</v>
      </c>
      <c r="C97" s="21" t="s">
        <v>424</v>
      </c>
      <c r="D97" s="128" t="s">
        <v>71</v>
      </c>
      <c r="E97" s="128" t="s">
        <v>177</v>
      </c>
      <c r="F97" s="128" t="s">
        <v>178</v>
      </c>
      <c r="G97" s="128" t="s">
        <v>348</v>
      </c>
      <c r="H97" s="128" t="s">
        <v>349</v>
      </c>
      <c r="I97" s="23">
        <v>100000</v>
      </c>
      <c r="J97" s="23"/>
      <c r="K97" s="23"/>
      <c r="L97" s="23"/>
      <c r="M97" s="23"/>
      <c r="N97" s="23"/>
      <c r="O97" s="23">
        <v>100000</v>
      </c>
      <c r="P97" s="23"/>
      <c r="Q97" s="23"/>
      <c r="R97" s="23"/>
      <c r="S97" s="23"/>
      <c r="T97" s="23"/>
      <c r="U97" s="23"/>
      <c r="V97" s="23"/>
      <c r="W97" s="23"/>
    </row>
    <row r="98" ht="18.75" customHeight="1" spans="1:23">
      <c r="A98" s="25"/>
      <c r="B98" s="25"/>
      <c r="C98" s="21" t="s">
        <v>426</v>
      </c>
      <c r="D98" s="25"/>
      <c r="E98" s="25"/>
      <c r="F98" s="25"/>
      <c r="G98" s="25"/>
      <c r="H98" s="25"/>
      <c r="I98" s="23">
        <v>1650000</v>
      </c>
      <c r="J98" s="23"/>
      <c r="K98" s="23"/>
      <c r="L98" s="23"/>
      <c r="M98" s="23"/>
      <c r="N98" s="23"/>
      <c r="O98" s="23">
        <v>1650000</v>
      </c>
      <c r="P98" s="23"/>
      <c r="Q98" s="23"/>
      <c r="R98" s="23"/>
      <c r="S98" s="23"/>
      <c r="T98" s="23"/>
      <c r="U98" s="23"/>
      <c r="V98" s="23"/>
      <c r="W98" s="23"/>
    </row>
    <row r="99" ht="18.75" customHeight="1" spans="1:23">
      <c r="A99" s="128" t="s">
        <v>346</v>
      </c>
      <c r="B99" s="128" t="s">
        <v>427</v>
      </c>
      <c r="C99" s="21" t="s">
        <v>426</v>
      </c>
      <c r="D99" s="128" t="s">
        <v>71</v>
      </c>
      <c r="E99" s="128" t="s">
        <v>177</v>
      </c>
      <c r="F99" s="128" t="s">
        <v>178</v>
      </c>
      <c r="G99" s="128" t="s">
        <v>428</v>
      </c>
      <c r="H99" s="128" t="s">
        <v>429</v>
      </c>
      <c r="I99" s="23">
        <v>1650000</v>
      </c>
      <c r="J99" s="23"/>
      <c r="K99" s="23"/>
      <c r="L99" s="23"/>
      <c r="M99" s="23"/>
      <c r="N99" s="23"/>
      <c r="O99" s="23">
        <v>1650000</v>
      </c>
      <c r="P99" s="23"/>
      <c r="Q99" s="23"/>
      <c r="R99" s="23"/>
      <c r="S99" s="23"/>
      <c r="T99" s="23"/>
      <c r="U99" s="23"/>
      <c r="V99" s="23"/>
      <c r="W99" s="23"/>
    </row>
    <row r="100" ht="18.75" customHeight="1" spans="1:23">
      <c r="A100" s="25"/>
      <c r="B100" s="25"/>
      <c r="C100" s="21" t="s">
        <v>430</v>
      </c>
      <c r="D100" s="25"/>
      <c r="E100" s="25"/>
      <c r="F100" s="25"/>
      <c r="G100" s="25"/>
      <c r="H100" s="25"/>
      <c r="I100" s="23">
        <v>50000</v>
      </c>
      <c r="J100" s="23">
        <v>50000</v>
      </c>
      <c r="K100" s="23">
        <v>50000</v>
      </c>
      <c r="L100" s="23"/>
      <c r="M100" s="23"/>
      <c r="N100" s="23"/>
      <c r="O100" s="23"/>
      <c r="P100" s="23"/>
      <c r="Q100" s="23"/>
      <c r="R100" s="23"/>
      <c r="S100" s="23"/>
      <c r="T100" s="23"/>
      <c r="U100" s="23"/>
      <c r="V100" s="23"/>
      <c r="W100" s="23"/>
    </row>
    <row r="101" ht="18.75" customHeight="1" spans="1:23">
      <c r="A101" s="128" t="s">
        <v>346</v>
      </c>
      <c r="B101" s="128" t="s">
        <v>431</v>
      </c>
      <c r="C101" s="21" t="s">
        <v>430</v>
      </c>
      <c r="D101" s="128" t="s">
        <v>71</v>
      </c>
      <c r="E101" s="128" t="s">
        <v>101</v>
      </c>
      <c r="F101" s="128" t="s">
        <v>102</v>
      </c>
      <c r="G101" s="128" t="s">
        <v>356</v>
      </c>
      <c r="H101" s="128" t="s">
        <v>357</v>
      </c>
      <c r="I101" s="23">
        <v>50000</v>
      </c>
      <c r="J101" s="23">
        <v>50000</v>
      </c>
      <c r="K101" s="23">
        <v>50000</v>
      </c>
      <c r="L101" s="23"/>
      <c r="M101" s="23"/>
      <c r="N101" s="23"/>
      <c r="O101" s="23"/>
      <c r="P101" s="23"/>
      <c r="Q101" s="23"/>
      <c r="R101" s="23"/>
      <c r="S101" s="23"/>
      <c r="T101" s="23"/>
      <c r="U101" s="23"/>
      <c r="V101" s="23"/>
      <c r="W101" s="23"/>
    </row>
    <row r="102" ht="18.75" customHeight="1" spans="1:23">
      <c r="A102" s="25"/>
      <c r="B102" s="25"/>
      <c r="C102" s="21" t="s">
        <v>432</v>
      </c>
      <c r="D102" s="25"/>
      <c r="E102" s="25"/>
      <c r="F102" s="25"/>
      <c r="G102" s="25"/>
      <c r="H102" s="25"/>
      <c r="I102" s="23">
        <v>44500</v>
      </c>
      <c r="J102" s="23">
        <v>44500</v>
      </c>
      <c r="K102" s="23">
        <v>44500</v>
      </c>
      <c r="L102" s="23"/>
      <c r="M102" s="23"/>
      <c r="N102" s="23"/>
      <c r="O102" s="23"/>
      <c r="P102" s="23"/>
      <c r="Q102" s="23"/>
      <c r="R102" s="23"/>
      <c r="S102" s="23"/>
      <c r="T102" s="23"/>
      <c r="U102" s="23"/>
      <c r="V102" s="23"/>
      <c r="W102" s="23"/>
    </row>
    <row r="103" ht="18.75" customHeight="1" spans="1:23">
      <c r="A103" s="128" t="s">
        <v>354</v>
      </c>
      <c r="B103" s="128" t="s">
        <v>433</v>
      </c>
      <c r="C103" s="21" t="s">
        <v>432</v>
      </c>
      <c r="D103" s="128" t="s">
        <v>71</v>
      </c>
      <c r="E103" s="128" t="s">
        <v>89</v>
      </c>
      <c r="F103" s="128" t="s">
        <v>90</v>
      </c>
      <c r="G103" s="128" t="s">
        <v>298</v>
      </c>
      <c r="H103" s="128" t="s">
        <v>299</v>
      </c>
      <c r="I103" s="23">
        <v>36100</v>
      </c>
      <c r="J103" s="23">
        <v>36100</v>
      </c>
      <c r="K103" s="23">
        <v>36100</v>
      </c>
      <c r="L103" s="23"/>
      <c r="M103" s="23"/>
      <c r="N103" s="23"/>
      <c r="O103" s="23"/>
      <c r="P103" s="23"/>
      <c r="Q103" s="23"/>
      <c r="R103" s="23"/>
      <c r="S103" s="23"/>
      <c r="T103" s="23"/>
      <c r="U103" s="23"/>
      <c r="V103" s="23"/>
      <c r="W103" s="23"/>
    </row>
    <row r="104" ht="18.75" customHeight="1" spans="1:23">
      <c r="A104" s="128" t="s">
        <v>354</v>
      </c>
      <c r="B104" s="128" t="s">
        <v>433</v>
      </c>
      <c r="C104" s="21" t="s">
        <v>432</v>
      </c>
      <c r="D104" s="128" t="s">
        <v>71</v>
      </c>
      <c r="E104" s="128" t="s">
        <v>89</v>
      </c>
      <c r="F104" s="128" t="s">
        <v>90</v>
      </c>
      <c r="G104" s="128" t="s">
        <v>326</v>
      </c>
      <c r="H104" s="128" t="s">
        <v>327</v>
      </c>
      <c r="I104" s="23">
        <v>8400</v>
      </c>
      <c r="J104" s="23">
        <v>8400</v>
      </c>
      <c r="K104" s="23">
        <v>8400</v>
      </c>
      <c r="L104" s="23"/>
      <c r="M104" s="23"/>
      <c r="N104" s="23"/>
      <c r="O104" s="23"/>
      <c r="P104" s="23"/>
      <c r="Q104" s="23"/>
      <c r="R104" s="23"/>
      <c r="S104" s="23"/>
      <c r="T104" s="23"/>
      <c r="U104" s="23"/>
      <c r="V104" s="23"/>
      <c r="W104" s="23"/>
    </row>
    <row r="105" ht="18.75" customHeight="1" spans="1:23">
      <c r="A105" s="25"/>
      <c r="B105" s="25"/>
      <c r="C105" s="21" t="s">
        <v>434</v>
      </c>
      <c r="D105" s="25"/>
      <c r="E105" s="25"/>
      <c r="F105" s="25"/>
      <c r="G105" s="25"/>
      <c r="H105" s="25"/>
      <c r="I105" s="23">
        <v>12000</v>
      </c>
      <c r="J105" s="23"/>
      <c r="K105" s="23"/>
      <c r="L105" s="23"/>
      <c r="M105" s="23"/>
      <c r="N105" s="23">
        <v>12000</v>
      </c>
      <c r="O105" s="23"/>
      <c r="P105" s="23"/>
      <c r="Q105" s="23"/>
      <c r="R105" s="23"/>
      <c r="S105" s="23"/>
      <c r="T105" s="23"/>
      <c r="U105" s="23"/>
      <c r="V105" s="23"/>
      <c r="W105" s="23"/>
    </row>
    <row r="106" ht="18.75" customHeight="1" spans="1:23">
      <c r="A106" s="128" t="s">
        <v>354</v>
      </c>
      <c r="B106" s="128" t="s">
        <v>435</v>
      </c>
      <c r="C106" s="21" t="s">
        <v>434</v>
      </c>
      <c r="D106" s="128" t="s">
        <v>71</v>
      </c>
      <c r="E106" s="128" t="s">
        <v>151</v>
      </c>
      <c r="F106" s="128" t="s">
        <v>150</v>
      </c>
      <c r="G106" s="128" t="s">
        <v>436</v>
      </c>
      <c r="H106" s="128" t="s">
        <v>437</v>
      </c>
      <c r="I106" s="23">
        <v>12000</v>
      </c>
      <c r="J106" s="23"/>
      <c r="K106" s="23"/>
      <c r="L106" s="23"/>
      <c r="M106" s="23"/>
      <c r="N106" s="23">
        <v>12000</v>
      </c>
      <c r="O106" s="23"/>
      <c r="P106" s="23"/>
      <c r="Q106" s="23"/>
      <c r="R106" s="23"/>
      <c r="S106" s="23"/>
      <c r="T106" s="23"/>
      <c r="U106" s="23"/>
      <c r="V106" s="23"/>
      <c r="W106" s="23"/>
    </row>
    <row r="107" ht="18.75" customHeight="1" spans="1:23">
      <c r="A107" s="25"/>
      <c r="B107" s="25"/>
      <c r="C107" s="21" t="s">
        <v>438</v>
      </c>
      <c r="D107" s="25"/>
      <c r="E107" s="25"/>
      <c r="F107" s="25"/>
      <c r="G107" s="25"/>
      <c r="H107" s="25"/>
      <c r="I107" s="23">
        <v>500000</v>
      </c>
      <c r="J107" s="23">
        <v>500000</v>
      </c>
      <c r="K107" s="23">
        <v>500000</v>
      </c>
      <c r="L107" s="23"/>
      <c r="M107" s="23"/>
      <c r="N107" s="23"/>
      <c r="O107" s="23"/>
      <c r="P107" s="23"/>
      <c r="Q107" s="23"/>
      <c r="R107" s="23"/>
      <c r="S107" s="23"/>
      <c r="T107" s="23"/>
      <c r="U107" s="23"/>
      <c r="V107" s="23"/>
      <c r="W107" s="23"/>
    </row>
    <row r="108" ht="18.75" customHeight="1" spans="1:23">
      <c r="A108" s="128" t="s">
        <v>354</v>
      </c>
      <c r="B108" s="128" t="s">
        <v>439</v>
      </c>
      <c r="C108" s="21" t="s">
        <v>438</v>
      </c>
      <c r="D108" s="128" t="s">
        <v>71</v>
      </c>
      <c r="E108" s="128" t="s">
        <v>119</v>
      </c>
      <c r="F108" s="128" t="s">
        <v>120</v>
      </c>
      <c r="G108" s="128" t="s">
        <v>440</v>
      </c>
      <c r="H108" s="128" t="s">
        <v>441</v>
      </c>
      <c r="I108" s="23">
        <v>500000</v>
      </c>
      <c r="J108" s="23">
        <v>500000</v>
      </c>
      <c r="K108" s="23">
        <v>500000</v>
      </c>
      <c r="L108" s="23"/>
      <c r="M108" s="23"/>
      <c r="N108" s="23"/>
      <c r="O108" s="23"/>
      <c r="P108" s="23"/>
      <c r="Q108" s="23"/>
      <c r="R108" s="23"/>
      <c r="S108" s="23"/>
      <c r="T108" s="23"/>
      <c r="U108" s="23"/>
      <c r="V108" s="23"/>
      <c r="W108" s="23"/>
    </row>
    <row r="109" ht="18.75" customHeight="1" spans="1:23">
      <c r="A109" s="25"/>
      <c r="B109" s="25"/>
      <c r="C109" s="21" t="s">
        <v>442</v>
      </c>
      <c r="D109" s="25"/>
      <c r="E109" s="25"/>
      <c r="F109" s="25"/>
      <c r="G109" s="25"/>
      <c r="H109" s="25"/>
      <c r="I109" s="23">
        <v>100000</v>
      </c>
      <c r="J109" s="23"/>
      <c r="K109" s="23"/>
      <c r="L109" s="23"/>
      <c r="M109" s="23"/>
      <c r="N109" s="23"/>
      <c r="O109" s="23">
        <v>100000</v>
      </c>
      <c r="P109" s="23"/>
      <c r="Q109" s="23"/>
      <c r="R109" s="23"/>
      <c r="S109" s="23"/>
      <c r="T109" s="23"/>
      <c r="U109" s="23"/>
      <c r="V109" s="23"/>
      <c r="W109" s="23"/>
    </row>
    <row r="110" ht="18.75" customHeight="1" spans="1:23">
      <c r="A110" s="128" t="s">
        <v>346</v>
      </c>
      <c r="B110" s="128" t="s">
        <v>443</v>
      </c>
      <c r="C110" s="21" t="s">
        <v>442</v>
      </c>
      <c r="D110" s="128" t="s">
        <v>71</v>
      </c>
      <c r="E110" s="128" t="s">
        <v>177</v>
      </c>
      <c r="F110" s="128" t="s">
        <v>178</v>
      </c>
      <c r="G110" s="128" t="s">
        <v>348</v>
      </c>
      <c r="H110" s="128" t="s">
        <v>349</v>
      </c>
      <c r="I110" s="23">
        <v>100000</v>
      </c>
      <c r="J110" s="23"/>
      <c r="K110" s="23"/>
      <c r="L110" s="23"/>
      <c r="M110" s="23"/>
      <c r="N110" s="23"/>
      <c r="O110" s="23">
        <v>100000</v>
      </c>
      <c r="P110" s="23"/>
      <c r="Q110" s="23"/>
      <c r="R110" s="23"/>
      <c r="S110" s="23"/>
      <c r="T110" s="23"/>
      <c r="U110" s="23"/>
      <c r="V110" s="23"/>
      <c r="W110" s="23"/>
    </row>
    <row r="111" ht="18.75" customHeight="1" spans="1:23">
      <c r="A111" s="25"/>
      <c r="B111" s="25"/>
      <c r="C111" s="21" t="s">
        <v>444</v>
      </c>
      <c r="D111" s="25"/>
      <c r="E111" s="25"/>
      <c r="F111" s="25"/>
      <c r="G111" s="25"/>
      <c r="H111" s="25"/>
      <c r="I111" s="23">
        <v>370000</v>
      </c>
      <c r="J111" s="23"/>
      <c r="K111" s="23"/>
      <c r="L111" s="23"/>
      <c r="M111" s="23"/>
      <c r="N111" s="23"/>
      <c r="O111" s="23">
        <v>370000</v>
      </c>
      <c r="P111" s="23"/>
      <c r="Q111" s="23"/>
      <c r="R111" s="23"/>
      <c r="S111" s="23"/>
      <c r="T111" s="23"/>
      <c r="U111" s="23"/>
      <c r="V111" s="23"/>
      <c r="W111" s="23"/>
    </row>
    <row r="112" ht="18.75" customHeight="1" spans="1:23">
      <c r="A112" s="128" t="s">
        <v>346</v>
      </c>
      <c r="B112" s="128" t="s">
        <v>383</v>
      </c>
      <c r="C112" s="21" t="s">
        <v>444</v>
      </c>
      <c r="D112" s="128" t="s">
        <v>71</v>
      </c>
      <c r="E112" s="128" t="s">
        <v>177</v>
      </c>
      <c r="F112" s="128" t="s">
        <v>178</v>
      </c>
      <c r="G112" s="128" t="s">
        <v>348</v>
      </c>
      <c r="H112" s="128" t="s">
        <v>349</v>
      </c>
      <c r="I112" s="23">
        <v>370000</v>
      </c>
      <c r="J112" s="23"/>
      <c r="K112" s="23"/>
      <c r="L112" s="23"/>
      <c r="M112" s="23"/>
      <c r="N112" s="23"/>
      <c r="O112" s="23">
        <v>370000</v>
      </c>
      <c r="P112" s="23"/>
      <c r="Q112" s="23"/>
      <c r="R112" s="23"/>
      <c r="S112" s="23"/>
      <c r="T112" s="23"/>
      <c r="U112" s="23"/>
      <c r="V112" s="23"/>
      <c r="W112" s="23"/>
    </row>
    <row r="113" ht="18.75" customHeight="1" spans="1:23">
      <c r="A113" s="25"/>
      <c r="B113" s="25"/>
      <c r="C113" s="21" t="s">
        <v>445</v>
      </c>
      <c r="D113" s="25"/>
      <c r="E113" s="25"/>
      <c r="F113" s="25"/>
      <c r="G113" s="25"/>
      <c r="H113" s="25"/>
      <c r="I113" s="23">
        <v>300000</v>
      </c>
      <c r="J113" s="23"/>
      <c r="K113" s="23"/>
      <c r="L113" s="23"/>
      <c r="M113" s="23"/>
      <c r="N113" s="23"/>
      <c r="O113" s="23">
        <v>300000</v>
      </c>
      <c r="P113" s="23"/>
      <c r="Q113" s="23"/>
      <c r="R113" s="23"/>
      <c r="S113" s="23"/>
      <c r="T113" s="23"/>
      <c r="U113" s="23"/>
      <c r="V113" s="23"/>
      <c r="W113" s="23"/>
    </row>
    <row r="114" ht="18.75" customHeight="1" spans="1:23">
      <c r="A114" s="128" t="s">
        <v>346</v>
      </c>
      <c r="B114" s="128" t="s">
        <v>425</v>
      </c>
      <c r="C114" s="21" t="s">
        <v>445</v>
      </c>
      <c r="D114" s="128" t="s">
        <v>71</v>
      </c>
      <c r="E114" s="128" t="s">
        <v>177</v>
      </c>
      <c r="F114" s="128" t="s">
        <v>178</v>
      </c>
      <c r="G114" s="128" t="s">
        <v>348</v>
      </c>
      <c r="H114" s="128" t="s">
        <v>349</v>
      </c>
      <c r="I114" s="23">
        <v>300000</v>
      </c>
      <c r="J114" s="23"/>
      <c r="K114" s="23"/>
      <c r="L114" s="23"/>
      <c r="M114" s="23"/>
      <c r="N114" s="23"/>
      <c r="O114" s="23">
        <v>300000</v>
      </c>
      <c r="P114" s="23"/>
      <c r="Q114" s="23"/>
      <c r="R114" s="23"/>
      <c r="S114" s="23"/>
      <c r="T114" s="23"/>
      <c r="U114" s="23"/>
      <c r="V114" s="23"/>
      <c r="W114" s="23"/>
    </row>
    <row r="115" ht="18.75" customHeight="1" spans="1:23">
      <c r="A115" s="25"/>
      <c r="B115" s="25"/>
      <c r="C115" s="21" t="s">
        <v>446</v>
      </c>
      <c r="D115" s="25"/>
      <c r="E115" s="25"/>
      <c r="F115" s="25"/>
      <c r="G115" s="25"/>
      <c r="H115" s="25"/>
      <c r="I115" s="23">
        <v>100000</v>
      </c>
      <c r="J115" s="23">
        <v>100000</v>
      </c>
      <c r="K115" s="23">
        <v>100000</v>
      </c>
      <c r="L115" s="23"/>
      <c r="M115" s="23"/>
      <c r="N115" s="23"/>
      <c r="O115" s="23"/>
      <c r="P115" s="23"/>
      <c r="Q115" s="23"/>
      <c r="R115" s="23"/>
      <c r="S115" s="23"/>
      <c r="T115" s="23"/>
      <c r="U115" s="23"/>
      <c r="V115" s="23"/>
      <c r="W115" s="23"/>
    </row>
    <row r="116" ht="18.75" customHeight="1" spans="1:23">
      <c r="A116" s="128" t="s">
        <v>351</v>
      </c>
      <c r="B116" s="128" t="s">
        <v>447</v>
      </c>
      <c r="C116" s="21" t="s">
        <v>446</v>
      </c>
      <c r="D116" s="128" t="s">
        <v>71</v>
      </c>
      <c r="E116" s="128" t="s">
        <v>141</v>
      </c>
      <c r="F116" s="128" t="s">
        <v>142</v>
      </c>
      <c r="G116" s="128" t="s">
        <v>332</v>
      </c>
      <c r="H116" s="128" t="s">
        <v>333</v>
      </c>
      <c r="I116" s="23">
        <v>100000</v>
      </c>
      <c r="J116" s="23">
        <v>100000</v>
      </c>
      <c r="K116" s="23">
        <v>100000</v>
      </c>
      <c r="L116" s="23"/>
      <c r="M116" s="23"/>
      <c r="N116" s="23"/>
      <c r="O116" s="23"/>
      <c r="P116" s="23"/>
      <c r="Q116" s="23"/>
      <c r="R116" s="23"/>
      <c r="S116" s="23"/>
      <c r="T116" s="23"/>
      <c r="U116" s="23"/>
      <c r="V116" s="23"/>
      <c r="W116" s="23"/>
    </row>
    <row r="117" ht="18.75" customHeight="1" spans="1:23">
      <c r="A117" s="25"/>
      <c r="B117" s="25"/>
      <c r="C117" s="21" t="s">
        <v>448</v>
      </c>
      <c r="D117" s="25"/>
      <c r="E117" s="25"/>
      <c r="F117" s="25"/>
      <c r="G117" s="25"/>
      <c r="H117" s="25"/>
      <c r="I117" s="23">
        <v>100000</v>
      </c>
      <c r="J117" s="23">
        <v>100000</v>
      </c>
      <c r="K117" s="23">
        <v>100000</v>
      </c>
      <c r="L117" s="23"/>
      <c r="M117" s="23"/>
      <c r="N117" s="23"/>
      <c r="O117" s="23"/>
      <c r="P117" s="23"/>
      <c r="Q117" s="23"/>
      <c r="R117" s="23"/>
      <c r="S117" s="23"/>
      <c r="T117" s="23"/>
      <c r="U117" s="23"/>
      <c r="V117" s="23"/>
      <c r="W117" s="23"/>
    </row>
    <row r="118" ht="18.75" customHeight="1" spans="1:23">
      <c r="A118" s="128" t="s">
        <v>354</v>
      </c>
      <c r="B118" s="128" t="s">
        <v>449</v>
      </c>
      <c r="C118" s="21" t="s">
        <v>448</v>
      </c>
      <c r="D118" s="128" t="s">
        <v>71</v>
      </c>
      <c r="E118" s="128" t="s">
        <v>97</v>
      </c>
      <c r="F118" s="128" t="s">
        <v>98</v>
      </c>
      <c r="G118" s="128" t="s">
        <v>348</v>
      </c>
      <c r="H118" s="128" t="s">
        <v>349</v>
      </c>
      <c r="I118" s="23">
        <v>100000</v>
      </c>
      <c r="J118" s="23">
        <v>100000</v>
      </c>
      <c r="K118" s="23">
        <v>100000</v>
      </c>
      <c r="L118" s="23"/>
      <c r="M118" s="23"/>
      <c r="N118" s="23"/>
      <c r="O118" s="23"/>
      <c r="P118" s="23"/>
      <c r="Q118" s="23"/>
      <c r="R118" s="23"/>
      <c r="S118" s="23"/>
      <c r="T118" s="23"/>
      <c r="U118" s="23"/>
      <c r="V118" s="23"/>
      <c r="W118" s="23"/>
    </row>
    <row r="119" ht="18.75" customHeight="1" spans="1:23">
      <c r="A119" s="25"/>
      <c r="B119" s="25"/>
      <c r="C119" s="21" t="s">
        <v>450</v>
      </c>
      <c r="D119" s="25"/>
      <c r="E119" s="25"/>
      <c r="F119" s="25"/>
      <c r="G119" s="25"/>
      <c r="H119" s="25"/>
      <c r="I119" s="23">
        <v>50000</v>
      </c>
      <c r="J119" s="23">
        <v>50000</v>
      </c>
      <c r="K119" s="23">
        <v>50000</v>
      </c>
      <c r="L119" s="23"/>
      <c r="M119" s="23"/>
      <c r="N119" s="23"/>
      <c r="O119" s="23"/>
      <c r="P119" s="23"/>
      <c r="Q119" s="23"/>
      <c r="R119" s="23"/>
      <c r="S119" s="23"/>
      <c r="T119" s="23"/>
      <c r="U119" s="23"/>
      <c r="V119" s="23"/>
      <c r="W119" s="23"/>
    </row>
    <row r="120" ht="18.75" customHeight="1" spans="1:23">
      <c r="A120" s="128" t="s">
        <v>351</v>
      </c>
      <c r="B120" s="128" t="s">
        <v>451</v>
      </c>
      <c r="C120" s="21" t="s">
        <v>450</v>
      </c>
      <c r="D120" s="128" t="s">
        <v>71</v>
      </c>
      <c r="E120" s="128" t="s">
        <v>117</v>
      </c>
      <c r="F120" s="128" t="s">
        <v>118</v>
      </c>
      <c r="G120" s="128" t="s">
        <v>326</v>
      </c>
      <c r="H120" s="128" t="s">
        <v>327</v>
      </c>
      <c r="I120" s="23">
        <v>50000</v>
      </c>
      <c r="J120" s="23">
        <v>50000</v>
      </c>
      <c r="K120" s="23">
        <v>50000</v>
      </c>
      <c r="L120" s="23"/>
      <c r="M120" s="23"/>
      <c r="N120" s="23"/>
      <c r="O120" s="23"/>
      <c r="P120" s="23"/>
      <c r="Q120" s="23"/>
      <c r="R120" s="23"/>
      <c r="S120" s="23"/>
      <c r="T120" s="23"/>
      <c r="U120" s="23"/>
      <c r="V120" s="23"/>
      <c r="W120" s="23"/>
    </row>
    <row r="121" ht="18.75" customHeight="1" spans="1:23">
      <c r="A121" s="25"/>
      <c r="B121" s="25"/>
      <c r="C121" s="21" t="s">
        <v>452</v>
      </c>
      <c r="D121" s="25"/>
      <c r="E121" s="25"/>
      <c r="F121" s="25"/>
      <c r="G121" s="25"/>
      <c r="H121" s="25"/>
      <c r="I121" s="23">
        <v>290600</v>
      </c>
      <c r="J121" s="23"/>
      <c r="K121" s="23"/>
      <c r="L121" s="23"/>
      <c r="M121" s="23"/>
      <c r="N121" s="23">
        <v>290600</v>
      </c>
      <c r="O121" s="23"/>
      <c r="P121" s="23"/>
      <c r="Q121" s="23"/>
      <c r="R121" s="23"/>
      <c r="S121" s="23"/>
      <c r="T121" s="23"/>
      <c r="U121" s="23"/>
      <c r="V121" s="23"/>
      <c r="W121" s="23"/>
    </row>
    <row r="122" ht="18.75" customHeight="1" spans="1:23">
      <c r="A122" s="128" t="s">
        <v>346</v>
      </c>
      <c r="B122" s="128" t="s">
        <v>375</v>
      </c>
      <c r="C122" s="21" t="s">
        <v>452</v>
      </c>
      <c r="D122" s="128" t="s">
        <v>71</v>
      </c>
      <c r="E122" s="128" t="s">
        <v>121</v>
      </c>
      <c r="F122" s="128" t="s">
        <v>122</v>
      </c>
      <c r="G122" s="128" t="s">
        <v>298</v>
      </c>
      <c r="H122" s="128" t="s">
        <v>299</v>
      </c>
      <c r="I122" s="23">
        <v>290600</v>
      </c>
      <c r="J122" s="23"/>
      <c r="K122" s="23"/>
      <c r="L122" s="23"/>
      <c r="M122" s="23"/>
      <c r="N122" s="23">
        <v>290600</v>
      </c>
      <c r="O122" s="23"/>
      <c r="P122" s="23"/>
      <c r="Q122" s="23"/>
      <c r="R122" s="23"/>
      <c r="S122" s="23"/>
      <c r="T122" s="23"/>
      <c r="U122" s="23"/>
      <c r="V122" s="23"/>
      <c r="W122" s="23"/>
    </row>
    <row r="123" ht="18.75" customHeight="1" spans="1:23">
      <c r="A123" s="25"/>
      <c r="B123" s="25"/>
      <c r="C123" s="21" t="s">
        <v>453</v>
      </c>
      <c r="D123" s="25"/>
      <c r="E123" s="25"/>
      <c r="F123" s="25"/>
      <c r="G123" s="25"/>
      <c r="H123" s="25"/>
      <c r="I123" s="23">
        <v>100000</v>
      </c>
      <c r="J123" s="23">
        <v>100000</v>
      </c>
      <c r="K123" s="23">
        <v>100000</v>
      </c>
      <c r="L123" s="23"/>
      <c r="M123" s="23"/>
      <c r="N123" s="23"/>
      <c r="O123" s="23"/>
      <c r="P123" s="23"/>
      <c r="Q123" s="23"/>
      <c r="R123" s="23"/>
      <c r="S123" s="23"/>
      <c r="T123" s="23"/>
      <c r="U123" s="23"/>
      <c r="V123" s="23"/>
      <c r="W123" s="23"/>
    </row>
    <row r="124" ht="18.75" customHeight="1" spans="1:23">
      <c r="A124" s="128" t="s">
        <v>346</v>
      </c>
      <c r="B124" s="128" t="s">
        <v>454</v>
      </c>
      <c r="C124" s="21" t="s">
        <v>453</v>
      </c>
      <c r="D124" s="128" t="s">
        <v>71</v>
      </c>
      <c r="E124" s="128" t="s">
        <v>121</v>
      </c>
      <c r="F124" s="128" t="s">
        <v>122</v>
      </c>
      <c r="G124" s="128" t="s">
        <v>298</v>
      </c>
      <c r="H124" s="128" t="s">
        <v>299</v>
      </c>
      <c r="I124" s="23">
        <v>90000</v>
      </c>
      <c r="J124" s="23">
        <v>90000</v>
      </c>
      <c r="K124" s="23">
        <v>90000</v>
      </c>
      <c r="L124" s="23"/>
      <c r="M124" s="23"/>
      <c r="N124" s="23"/>
      <c r="O124" s="23"/>
      <c r="P124" s="23"/>
      <c r="Q124" s="23"/>
      <c r="R124" s="23"/>
      <c r="S124" s="23"/>
      <c r="T124" s="23"/>
      <c r="U124" s="23"/>
      <c r="V124" s="23"/>
      <c r="W124" s="23"/>
    </row>
    <row r="125" ht="18.75" customHeight="1" spans="1:23">
      <c r="A125" s="128" t="s">
        <v>346</v>
      </c>
      <c r="B125" s="128" t="s">
        <v>454</v>
      </c>
      <c r="C125" s="21" t="s">
        <v>453</v>
      </c>
      <c r="D125" s="128" t="s">
        <v>71</v>
      </c>
      <c r="E125" s="128" t="s">
        <v>121</v>
      </c>
      <c r="F125" s="128" t="s">
        <v>122</v>
      </c>
      <c r="G125" s="128" t="s">
        <v>316</v>
      </c>
      <c r="H125" s="128" t="s">
        <v>317</v>
      </c>
      <c r="I125" s="23">
        <v>10000</v>
      </c>
      <c r="J125" s="23">
        <v>10000</v>
      </c>
      <c r="K125" s="23">
        <v>10000</v>
      </c>
      <c r="L125" s="23"/>
      <c r="M125" s="23"/>
      <c r="N125" s="23"/>
      <c r="O125" s="23"/>
      <c r="P125" s="23"/>
      <c r="Q125" s="23"/>
      <c r="R125" s="23"/>
      <c r="S125" s="23"/>
      <c r="T125" s="23"/>
      <c r="U125" s="23"/>
      <c r="V125" s="23"/>
      <c r="W125" s="23"/>
    </row>
    <row r="126" ht="18.75" customHeight="1" spans="1:23">
      <c r="A126" s="25"/>
      <c r="B126" s="25"/>
      <c r="C126" s="21" t="s">
        <v>455</v>
      </c>
      <c r="D126" s="25"/>
      <c r="E126" s="25"/>
      <c r="F126" s="25"/>
      <c r="G126" s="25"/>
      <c r="H126" s="25"/>
      <c r="I126" s="23">
        <v>200000</v>
      </c>
      <c r="J126" s="23">
        <v>200000</v>
      </c>
      <c r="K126" s="23">
        <v>200000</v>
      </c>
      <c r="L126" s="23"/>
      <c r="M126" s="23"/>
      <c r="N126" s="23"/>
      <c r="O126" s="23"/>
      <c r="P126" s="23"/>
      <c r="Q126" s="23"/>
      <c r="R126" s="23"/>
      <c r="S126" s="23"/>
      <c r="T126" s="23"/>
      <c r="U126" s="23"/>
      <c r="V126" s="23"/>
      <c r="W126" s="23"/>
    </row>
    <row r="127" ht="18.75" customHeight="1" spans="1:23">
      <c r="A127" s="128" t="s">
        <v>354</v>
      </c>
      <c r="B127" s="128" t="s">
        <v>456</v>
      </c>
      <c r="C127" s="21" t="s">
        <v>455</v>
      </c>
      <c r="D127" s="128" t="s">
        <v>71</v>
      </c>
      <c r="E127" s="128" t="s">
        <v>119</v>
      </c>
      <c r="F127" s="128" t="s">
        <v>120</v>
      </c>
      <c r="G127" s="128" t="s">
        <v>348</v>
      </c>
      <c r="H127" s="128" t="s">
        <v>349</v>
      </c>
      <c r="I127" s="23">
        <v>200000</v>
      </c>
      <c r="J127" s="23">
        <v>200000</v>
      </c>
      <c r="K127" s="23">
        <v>200000</v>
      </c>
      <c r="L127" s="23"/>
      <c r="M127" s="23"/>
      <c r="N127" s="23"/>
      <c r="O127" s="23"/>
      <c r="P127" s="23"/>
      <c r="Q127" s="23"/>
      <c r="R127" s="23"/>
      <c r="S127" s="23"/>
      <c r="T127" s="23"/>
      <c r="U127" s="23"/>
      <c r="V127" s="23"/>
      <c r="W127" s="23"/>
    </row>
    <row r="128" ht="18.75" customHeight="1" spans="1:23">
      <c r="A128" s="25"/>
      <c r="B128" s="25"/>
      <c r="C128" s="21" t="s">
        <v>457</v>
      </c>
      <c r="D128" s="25"/>
      <c r="E128" s="25"/>
      <c r="F128" s="25"/>
      <c r="G128" s="25"/>
      <c r="H128" s="25"/>
      <c r="I128" s="23">
        <v>1030294.6</v>
      </c>
      <c r="J128" s="23">
        <v>209500</v>
      </c>
      <c r="K128" s="23">
        <v>209500</v>
      </c>
      <c r="L128" s="23"/>
      <c r="M128" s="23"/>
      <c r="N128" s="23">
        <v>820794.6</v>
      </c>
      <c r="O128" s="23"/>
      <c r="P128" s="23"/>
      <c r="Q128" s="23"/>
      <c r="R128" s="23"/>
      <c r="S128" s="23"/>
      <c r="T128" s="23"/>
      <c r="U128" s="23"/>
      <c r="V128" s="23"/>
      <c r="W128" s="23"/>
    </row>
    <row r="129" ht="18.75" customHeight="1" spans="1:23">
      <c r="A129" s="128" t="s">
        <v>346</v>
      </c>
      <c r="B129" s="128" t="s">
        <v>458</v>
      </c>
      <c r="C129" s="21" t="s">
        <v>457</v>
      </c>
      <c r="D129" s="128" t="s">
        <v>71</v>
      </c>
      <c r="E129" s="128" t="s">
        <v>101</v>
      </c>
      <c r="F129" s="128" t="s">
        <v>102</v>
      </c>
      <c r="G129" s="128" t="s">
        <v>361</v>
      </c>
      <c r="H129" s="128" t="s">
        <v>362</v>
      </c>
      <c r="I129" s="23">
        <v>209500</v>
      </c>
      <c r="J129" s="23">
        <v>209500</v>
      </c>
      <c r="K129" s="23">
        <v>209500</v>
      </c>
      <c r="L129" s="23"/>
      <c r="M129" s="23"/>
      <c r="N129" s="23"/>
      <c r="O129" s="23"/>
      <c r="P129" s="23"/>
      <c r="Q129" s="23"/>
      <c r="R129" s="23"/>
      <c r="S129" s="23"/>
      <c r="T129" s="23"/>
      <c r="U129" s="23"/>
      <c r="V129" s="23"/>
      <c r="W129" s="23"/>
    </row>
    <row r="130" ht="18.75" customHeight="1" spans="1:23">
      <c r="A130" s="128" t="s">
        <v>346</v>
      </c>
      <c r="B130" s="128" t="s">
        <v>375</v>
      </c>
      <c r="C130" s="21" t="s">
        <v>457</v>
      </c>
      <c r="D130" s="128" t="s">
        <v>71</v>
      </c>
      <c r="E130" s="128" t="s">
        <v>101</v>
      </c>
      <c r="F130" s="128" t="s">
        <v>102</v>
      </c>
      <c r="G130" s="128" t="s">
        <v>298</v>
      </c>
      <c r="H130" s="128" t="s">
        <v>299</v>
      </c>
      <c r="I130" s="23">
        <v>24900</v>
      </c>
      <c r="J130" s="23"/>
      <c r="K130" s="23"/>
      <c r="L130" s="23"/>
      <c r="M130" s="23"/>
      <c r="N130" s="23">
        <v>24900</v>
      </c>
      <c r="O130" s="23"/>
      <c r="P130" s="23"/>
      <c r="Q130" s="23"/>
      <c r="R130" s="23"/>
      <c r="S130" s="23"/>
      <c r="T130" s="23"/>
      <c r="U130" s="23"/>
      <c r="V130" s="23"/>
      <c r="W130" s="23"/>
    </row>
    <row r="131" ht="18.75" customHeight="1" spans="1:23">
      <c r="A131" s="128" t="s">
        <v>346</v>
      </c>
      <c r="B131" s="128" t="s">
        <v>375</v>
      </c>
      <c r="C131" s="21" t="s">
        <v>457</v>
      </c>
      <c r="D131" s="128" t="s">
        <v>71</v>
      </c>
      <c r="E131" s="128" t="s">
        <v>101</v>
      </c>
      <c r="F131" s="128" t="s">
        <v>102</v>
      </c>
      <c r="G131" s="128" t="s">
        <v>371</v>
      </c>
      <c r="H131" s="128" t="s">
        <v>372</v>
      </c>
      <c r="I131" s="23">
        <v>795894.6</v>
      </c>
      <c r="J131" s="23"/>
      <c r="K131" s="23"/>
      <c r="L131" s="23"/>
      <c r="M131" s="23"/>
      <c r="N131" s="23">
        <v>795894.6</v>
      </c>
      <c r="O131" s="23"/>
      <c r="P131" s="23"/>
      <c r="Q131" s="23"/>
      <c r="R131" s="23"/>
      <c r="S131" s="23"/>
      <c r="T131" s="23"/>
      <c r="U131" s="23"/>
      <c r="V131" s="23"/>
      <c r="W131" s="23"/>
    </row>
    <row r="132" ht="18.75" customHeight="1" spans="1:23">
      <c r="A132" s="25"/>
      <c r="B132" s="25"/>
      <c r="C132" s="21" t="s">
        <v>459</v>
      </c>
      <c r="D132" s="25"/>
      <c r="E132" s="25"/>
      <c r="F132" s="25"/>
      <c r="G132" s="25"/>
      <c r="H132" s="25"/>
      <c r="I132" s="23">
        <v>40000</v>
      </c>
      <c r="J132" s="23"/>
      <c r="K132" s="23"/>
      <c r="L132" s="23"/>
      <c r="M132" s="23"/>
      <c r="N132" s="23"/>
      <c r="O132" s="23">
        <v>40000</v>
      </c>
      <c r="P132" s="23"/>
      <c r="Q132" s="23"/>
      <c r="R132" s="23"/>
      <c r="S132" s="23"/>
      <c r="T132" s="23"/>
      <c r="U132" s="23"/>
      <c r="V132" s="23"/>
      <c r="W132" s="23"/>
    </row>
    <row r="133" ht="18.75" customHeight="1" spans="1:23">
      <c r="A133" s="128" t="s">
        <v>346</v>
      </c>
      <c r="B133" s="128" t="s">
        <v>460</v>
      </c>
      <c r="C133" s="21" t="s">
        <v>459</v>
      </c>
      <c r="D133" s="128" t="s">
        <v>71</v>
      </c>
      <c r="E133" s="128" t="s">
        <v>177</v>
      </c>
      <c r="F133" s="128" t="s">
        <v>178</v>
      </c>
      <c r="G133" s="128" t="s">
        <v>348</v>
      </c>
      <c r="H133" s="128" t="s">
        <v>349</v>
      </c>
      <c r="I133" s="23">
        <v>40000</v>
      </c>
      <c r="J133" s="23"/>
      <c r="K133" s="23"/>
      <c r="L133" s="23"/>
      <c r="M133" s="23"/>
      <c r="N133" s="23"/>
      <c r="O133" s="23">
        <v>40000</v>
      </c>
      <c r="P133" s="23"/>
      <c r="Q133" s="23"/>
      <c r="R133" s="23"/>
      <c r="S133" s="23"/>
      <c r="T133" s="23"/>
      <c r="U133" s="23"/>
      <c r="V133" s="23"/>
      <c r="W133" s="23"/>
    </row>
    <row r="134" ht="18.75" customHeight="1" spans="1:23">
      <c r="A134" s="25"/>
      <c r="B134" s="25"/>
      <c r="C134" s="21" t="s">
        <v>461</v>
      </c>
      <c r="D134" s="25"/>
      <c r="E134" s="25"/>
      <c r="F134" s="25"/>
      <c r="G134" s="25"/>
      <c r="H134" s="25"/>
      <c r="I134" s="23">
        <v>100000</v>
      </c>
      <c r="J134" s="23"/>
      <c r="K134" s="23"/>
      <c r="L134" s="23"/>
      <c r="M134" s="23"/>
      <c r="N134" s="23"/>
      <c r="O134" s="23">
        <v>100000</v>
      </c>
      <c r="P134" s="23"/>
      <c r="Q134" s="23"/>
      <c r="R134" s="23"/>
      <c r="S134" s="23"/>
      <c r="T134" s="23"/>
      <c r="U134" s="23"/>
      <c r="V134" s="23"/>
      <c r="W134" s="23"/>
    </row>
    <row r="135" ht="18.75" customHeight="1" spans="1:23">
      <c r="A135" s="128" t="s">
        <v>346</v>
      </c>
      <c r="B135" s="128" t="s">
        <v>425</v>
      </c>
      <c r="C135" s="21" t="s">
        <v>461</v>
      </c>
      <c r="D135" s="128" t="s">
        <v>71</v>
      </c>
      <c r="E135" s="128" t="s">
        <v>177</v>
      </c>
      <c r="F135" s="128" t="s">
        <v>178</v>
      </c>
      <c r="G135" s="128" t="s">
        <v>348</v>
      </c>
      <c r="H135" s="128" t="s">
        <v>349</v>
      </c>
      <c r="I135" s="23">
        <v>100000</v>
      </c>
      <c r="J135" s="23"/>
      <c r="K135" s="23"/>
      <c r="L135" s="23"/>
      <c r="M135" s="23"/>
      <c r="N135" s="23"/>
      <c r="O135" s="23">
        <v>100000</v>
      </c>
      <c r="P135" s="23"/>
      <c r="Q135" s="23"/>
      <c r="R135" s="23"/>
      <c r="S135" s="23"/>
      <c r="T135" s="23"/>
      <c r="U135" s="23"/>
      <c r="V135" s="23"/>
      <c r="W135" s="23"/>
    </row>
    <row r="136" ht="18.75" customHeight="1" spans="1:23">
      <c r="A136" s="25"/>
      <c r="B136" s="25"/>
      <c r="C136" s="21" t="s">
        <v>462</v>
      </c>
      <c r="D136" s="25"/>
      <c r="E136" s="25"/>
      <c r="F136" s="25"/>
      <c r="G136" s="25"/>
      <c r="H136" s="25"/>
      <c r="I136" s="23">
        <v>340000</v>
      </c>
      <c r="J136" s="23"/>
      <c r="K136" s="23"/>
      <c r="L136" s="23"/>
      <c r="M136" s="23"/>
      <c r="N136" s="23"/>
      <c r="O136" s="23">
        <v>340000</v>
      </c>
      <c r="P136" s="23"/>
      <c r="Q136" s="23"/>
      <c r="R136" s="23"/>
      <c r="S136" s="23"/>
      <c r="T136" s="23"/>
      <c r="U136" s="23"/>
      <c r="V136" s="23"/>
      <c r="W136" s="23"/>
    </row>
    <row r="137" ht="18.75" customHeight="1" spans="1:23">
      <c r="A137" s="128" t="s">
        <v>346</v>
      </c>
      <c r="B137" s="128" t="s">
        <v>364</v>
      </c>
      <c r="C137" s="21" t="s">
        <v>462</v>
      </c>
      <c r="D137" s="128" t="s">
        <v>71</v>
      </c>
      <c r="E137" s="128" t="s">
        <v>177</v>
      </c>
      <c r="F137" s="128" t="s">
        <v>178</v>
      </c>
      <c r="G137" s="128" t="s">
        <v>463</v>
      </c>
      <c r="H137" s="128" t="s">
        <v>464</v>
      </c>
      <c r="I137" s="23">
        <v>340000</v>
      </c>
      <c r="J137" s="23"/>
      <c r="K137" s="23"/>
      <c r="L137" s="23"/>
      <c r="M137" s="23"/>
      <c r="N137" s="23"/>
      <c r="O137" s="23">
        <v>340000</v>
      </c>
      <c r="P137" s="23"/>
      <c r="Q137" s="23"/>
      <c r="R137" s="23"/>
      <c r="S137" s="23"/>
      <c r="T137" s="23"/>
      <c r="U137" s="23"/>
      <c r="V137" s="23"/>
      <c r="W137" s="23"/>
    </row>
    <row r="138" ht="18.75" customHeight="1" spans="1:23">
      <c r="A138" s="25"/>
      <c r="B138" s="25"/>
      <c r="C138" s="21" t="s">
        <v>465</v>
      </c>
      <c r="D138" s="25"/>
      <c r="E138" s="25"/>
      <c r="F138" s="25"/>
      <c r="G138" s="25"/>
      <c r="H138" s="25"/>
      <c r="I138" s="23">
        <v>100000</v>
      </c>
      <c r="J138" s="23"/>
      <c r="K138" s="23"/>
      <c r="L138" s="23"/>
      <c r="M138" s="23"/>
      <c r="N138" s="23"/>
      <c r="O138" s="23">
        <v>100000</v>
      </c>
      <c r="P138" s="23"/>
      <c r="Q138" s="23"/>
      <c r="R138" s="23"/>
      <c r="S138" s="23"/>
      <c r="T138" s="23"/>
      <c r="U138" s="23"/>
      <c r="V138" s="23"/>
      <c r="W138" s="23"/>
    </row>
    <row r="139" ht="18.75" customHeight="1" spans="1:23">
      <c r="A139" s="128" t="s">
        <v>346</v>
      </c>
      <c r="B139" s="128" t="s">
        <v>400</v>
      </c>
      <c r="C139" s="21" t="s">
        <v>465</v>
      </c>
      <c r="D139" s="128" t="s">
        <v>71</v>
      </c>
      <c r="E139" s="128" t="s">
        <v>177</v>
      </c>
      <c r="F139" s="128" t="s">
        <v>178</v>
      </c>
      <c r="G139" s="128" t="s">
        <v>348</v>
      </c>
      <c r="H139" s="128" t="s">
        <v>349</v>
      </c>
      <c r="I139" s="23">
        <v>30000</v>
      </c>
      <c r="J139" s="23"/>
      <c r="K139" s="23"/>
      <c r="L139" s="23"/>
      <c r="M139" s="23"/>
      <c r="N139" s="23"/>
      <c r="O139" s="23">
        <v>30000</v>
      </c>
      <c r="P139" s="23"/>
      <c r="Q139" s="23"/>
      <c r="R139" s="23"/>
      <c r="S139" s="23"/>
      <c r="T139" s="23"/>
      <c r="U139" s="23"/>
      <c r="V139" s="23"/>
      <c r="W139" s="23"/>
    </row>
    <row r="140" ht="18.75" customHeight="1" spans="1:23">
      <c r="A140" s="128" t="s">
        <v>346</v>
      </c>
      <c r="B140" s="128" t="s">
        <v>400</v>
      </c>
      <c r="C140" s="21" t="s">
        <v>465</v>
      </c>
      <c r="D140" s="128" t="s">
        <v>71</v>
      </c>
      <c r="E140" s="128" t="s">
        <v>177</v>
      </c>
      <c r="F140" s="128" t="s">
        <v>178</v>
      </c>
      <c r="G140" s="128" t="s">
        <v>348</v>
      </c>
      <c r="H140" s="128" t="s">
        <v>349</v>
      </c>
      <c r="I140" s="23">
        <v>70000</v>
      </c>
      <c r="J140" s="23"/>
      <c r="K140" s="23"/>
      <c r="L140" s="23"/>
      <c r="M140" s="23"/>
      <c r="N140" s="23"/>
      <c r="O140" s="23">
        <v>70000</v>
      </c>
      <c r="P140" s="23"/>
      <c r="Q140" s="23"/>
      <c r="R140" s="23"/>
      <c r="S140" s="23"/>
      <c r="T140" s="23"/>
      <c r="U140" s="23"/>
      <c r="V140" s="23"/>
      <c r="W140" s="23"/>
    </row>
    <row r="141" ht="18.75" customHeight="1" spans="1:23">
      <c r="A141" s="25"/>
      <c r="B141" s="25"/>
      <c r="C141" s="21" t="s">
        <v>466</v>
      </c>
      <c r="D141" s="25"/>
      <c r="E141" s="25"/>
      <c r="F141" s="25"/>
      <c r="G141" s="25"/>
      <c r="H141" s="25"/>
      <c r="I141" s="23">
        <v>500000</v>
      </c>
      <c r="J141" s="23"/>
      <c r="K141" s="23"/>
      <c r="L141" s="23"/>
      <c r="M141" s="23"/>
      <c r="N141" s="23"/>
      <c r="O141" s="23">
        <v>500000</v>
      </c>
      <c r="P141" s="23"/>
      <c r="Q141" s="23"/>
      <c r="R141" s="23"/>
      <c r="S141" s="23"/>
      <c r="T141" s="23"/>
      <c r="U141" s="23"/>
      <c r="V141" s="23"/>
      <c r="W141" s="23"/>
    </row>
    <row r="142" ht="18.75" customHeight="1" spans="1:23">
      <c r="A142" s="128" t="s">
        <v>346</v>
      </c>
      <c r="B142" s="128" t="s">
        <v>467</v>
      </c>
      <c r="C142" s="21" t="s">
        <v>466</v>
      </c>
      <c r="D142" s="128" t="s">
        <v>71</v>
      </c>
      <c r="E142" s="128" t="s">
        <v>177</v>
      </c>
      <c r="F142" s="128" t="s">
        <v>178</v>
      </c>
      <c r="G142" s="128" t="s">
        <v>463</v>
      </c>
      <c r="H142" s="128" t="s">
        <v>464</v>
      </c>
      <c r="I142" s="23">
        <v>500000</v>
      </c>
      <c r="J142" s="23"/>
      <c r="K142" s="23"/>
      <c r="L142" s="23"/>
      <c r="M142" s="23"/>
      <c r="N142" s="23"/>
      <c r="O142" s="23">
        <v>500000</v>
      </c>
      <c r="P142" s="23"/>
      <c r="Q142" s="23"/>
      <c r="R142" s="23"/>
      <c r="S142" s="23"/>
      <c r="T142" s="23"/>
      <c r="U142" s="23"/>
      <c r="V142" s="23"/>
      <c r="W142" s="23"/>
    </row>
    <row r="143" ht="18.75" customHeight="1" spans="1:23">
      <c r="A143" s="25"/>
      <c r="B143" s="25"/>
      <c r="C143" s="21" t="s">
        <v>468</v>
      </c>
      <c r="D143" s="25"/>
      <c r="E143" s="25"/>
      <c r="F143" s="25"/>
      <c r="G143" s="25"/>
      <c r="H143" s="25"/>
      <c r="I143" s="23">
        <v>700000</v>
      </c>
      <c r="J143" s="23">
        <v>700000</v>
      </c>
      <c r="K143" s="23">
        <v>700000</v>
      </c>
      <c r="L143" s="23"/>
      <c r="M143" s="23"/>
      <c r="N143" s="23"/>
      <c r="O143" s="23"/>
      <c r="P143" s="23"/>
      <c r="Q143" s="23"/>
      <c r="R143" s="23"/>
      <c r="S143" s="23"/>
      <c r="T143" s="23"/>
      <c r="U143" s="23"/>
      <c r="V143" s="23"/>
      <c r="W143" s="23"/>
    </row>
    <row r="144" ht="18.75" customHeight="1" spans="1:23">
      <c r="A144" s="128" t="s">
        <v>354</v>
      </c>
      <c r="B144" s="128" t="s">
        <v>469</v>
      </c>
      <c r="C144" s="21" t="s">
        <v>468</v>
      </c>
      <c r="D144" s="128" t="s">
        <v>71</v>
      </c>
      <c r="E144" s="128" t="s">
        <v>119</v>
      </c>
      <c r="F144" s="128" t="s">
        <v>120</v>
      </c>
      <c r="G144" s="128" t="s">
        <v>298</v>
      </c>
      <c r="H144" s="128" t="s">
        <v>299</v>
      </c>
      <c r="I144" s="23">
        <v>5000</v>
      </c>
      <c r="J144" s="23">
        <v>5000</v>
      </c>
      <c r="K144" s="23">
        <v>5000</v>
      </c>
      <c r="L144" s="23"/>
      <c r="M144" s="23"/>
      <c r="N144" s="23"/>
      <c r="O144" s="23"/>
      <c r="P144" s="23"/>
      <c r="Q144" s="23"/>
      <c r="R144" s="23"/>
      <c r="S144" s="23"/>
      <c r="T144" s="23"/>
      <c r="U144" s="23"/>
      <c r="V144" s="23"/>
      <c r="W144" s="23"/>
    </row>
    <row r="145" ht="18.75" customHeight="1" spans="1:23">
      <c r="A145" s="128" t="s">
        <v>354</v>
      </c>
      <c r="B145" s="128" t="s">
        <v>469</v>
      </c>
      <c r="C145" s="21" t="s">
        <v>468</v>
      </c>
      <c r="D145" s="128" t="s">
        <v>71</v>
      </c>
      <c r="E145" s="128" t="s">
        <v>119</v>
      </c>
      <c r="F145" s="128" t="s">
        <v>120</v>
      </c>
      <c r="G145" s="128" t="s">
        <v>415</v>
      </c>
      <c r="H145" s="128" t="s">
        <v>416</v>
      </c>
      <c r="I145" s="23">
        <v>16000</v>
      </c>
      <c r="J145" s="23">
        <v>16000</v>
      </c>
      <c r="K145" s="23">
        <v>16000</v>
      </c>
      <c r="L145" s="23"/>
      <c r="M145" s="23"/>
      <c r="N145" s="23"/>
      <c r="O145" s="23"/>
      <c r="P145" s="23"/>
      <c r="Q145" s="23"/>
      <c r="R145" s="23"/>
      <c r="S145" s="23"/>
      <c r="T145" s="23"/>
      <c r="U145" s="23"/>
      <c r="V145" s="23"/>
      <c r="W145" s="23"/>
    </row>
    <row r="146" ht="18.75" customHeight="1" spans="1:23">
      <c r="A146" s="128" t="s">
        <v>354</v>
      </c>
      <c r="B146" s="128" t="s">
        <v>469</v>
      </c>
      <c r="C146" s="21" t="s">
        <v>468</v>
      </c>
      <c r="D146" s="128" t="s">
        <v>71</v>
      </c>
      <c r="E146" s="128" t="s">
        <v>119</v>
      </c>
      <c r="F146" s="128" t="s">
        <v>120</v>
      </c>
      <c r="G146" s="128" t="s">
        <v>417</v>
      </c>
      <c r="H146" s="128" t="s">
        <v>418</v>
      </c>
      <c r="I146" s="23">
        <v>6000</v>
      </c>
      <c r="J146" s="23">
        <v>6000</v>
      </c>
      <c r="K146" s="23">
        <v>6000</v>
      </c>
      <c r="L146" s="23"/>
      <c r="M146" s="23"/>
      <c r="N146" s="23"/>
      <c r="O146" s="23"/>
      <c r="P146" s="23"/>
      <c r="Q146" s="23"/>
      <c r="R146" s="23"/>
      <c r="S146" s="23"/>
      <c r="T146" s="23"/>
      <c r="U146" s="23"/>
      <c r="V146" s="23"/>
      <c r="W146" s="23"/>
    </row>
    <row r="147" ht="18.75" customHeight="1" spans="1:23">
      <c r="A147" s="128" t="s">
        <v>354</v>
      </c>
      <c r="B147" s="128" t="s">
        <v>469</v>
      </c>
      <c r="C147" s="21" t="s">
        <v>468</v>
      </c>
      <c r="D147" s="128" t="s">
        <v>71</v>
      </c>
      <c r="E147" s="128" t="s">
        <v>119</v>
      </c>
      <c r="F147" s="128" t="s">
        <v>120</v>
      </c>
      <c r="G147" s="128" t="s">
        <v>300</v>
      </c>
      <c r="H147" s="128" t="s">
        <v>301</v>
      </c>
      <c r="I147" s="23">
        <v>48000</v>
      </c>
      <c r="J147" s="23">
        <v>48000</v>
      </c>
      <c r="K147" s="23">
        <v>48000</v>
      </c>
      <c r="L147" s="23"/>
      <c r="M147" s="23"/>
      <c r="N147" s="23"/>
      <c r="O147" s="23"/>
      <c r="P147" s="23"/>
      <c r="Q147" s="23"/>
      <c r="R147" s="23"/>
      <c r="S147" s="23"/>
      <c r="T147" s="23"/>
      <c r="U147" s="23"/>
      <c r="V147" s="23"/>
      <c r="W147" s="23"/>
    </row>
    <row r="148" ht="18.75" customHeight="1" spans="1:23">
      <c r="A148" s="128" t="s">
        <v>354</v>
      </c>
      <c r="B148" s="128" t="s">
        <v>469</v>
      </c>
      <c r="C148" s="21" t="s">
        <v>468</v>
      </c>
      <c r="D148" s="128" t="s">
        <v>71</v>
      </c>
      <c r="E148" s="128" t="s">
        <v>119</v>
      </c>
      <c r="F148" s="128" t="s">
        <v>120</v>
      </c>
      <c r="G148" s="128" t="s">
        <v>470</v>
      </c>
      <c r="H148" s="128" t="s">
        <v>471</v>
      </c>
      <c r="I148" s="23">
        <v>185500</v>
      </c>
      <c r="J148" s="23">
        <v>185500</v>
      </c>
      <c r="K148" s="23">
        <v>185500</v>
      </c>
      <c r="L148" s="23"/>
      <c r="M148" s="23"/>
      <c r="N148" s="23"/>
      <c r="O148" s="23"/>
      <c r="P148" s="23"/>
      <c r="Q148" s="23"/>
      <c r="R148" s="23"/>
      <c r="S148" s="23"/>
      <c r="T148" s="23"/>
      <c r="U148" s="23"/>
      <c r="V148" s="23"/>
      <c r="W148" s="23"/>
    </row>
    <row r="149" ht="18.75" customHeight="1" spans="1:23">
      <c r="A149" s="128" t="s">
        <v>354</v>
      </c>
      <c r="B149" s="128" t="s">
        <v>469</v>
      </c>
      <c r="C149" s="21" t="s">
        <v>468</v>
      </c>
      <c r="D149" s="128" t="s">
        <v>71</v>
      </c>
      <c r="E149" s="128" t="s">
        <v>119</v>
      </c>
      <c r="F149" s="128" t="s">
        <v>120</v>
      </c>
      <c r="G149" s="128" t="s">
        <v>472</v>
      </c>
      <c r="H149" s="128" t="s">
        <v>473</v>
      </c>
      <c r="I149" s="23">
        <v>50000</v>
      </c>
      <c r="J149" s="23">
        <v>50000</v>
      </c>
      <c r="K149" s="23">
        <v>50000</v>
      </c>
      <c r="L149" s="23"/>
      <c r="M149" s="23"/>
      <c r="N149" s="23"/>
      <c r="O149" s="23"/>
      <c r="P149" s="23"/>
      <c r="Q149" s="23"/>
      <c r="R149" s="23"/>
      <c r="S149" s="23"/>
      <c r="T149" s="23"/>
      <c r="U149" s="23"/>
      <c r="V149" s="23"/>
      <c r="W149" s="23"/>
    </row>
    <row r="150" ht="18.75" customHeight="1" spans="1:23">
      <c r="A150" s="128" t="s">
        <v>354</v>
      </c>
      <c r="B150" s="128" t="s">
        <v>469</v>
      </c>
      <c r="C150" s="21" t="s">
        <v>468</v>
      </c>
      <c r="D150" s="128" t="s">
        <v>71</v>
      </c>
      <c r="E150" s="128" t="s">
        <v>119</v>
      </c>
      <c r="F150" s="128" t="s">
        <v>120</v>
      </c>
      <c r="G150" s="128" t="s">
        <v>371</v>
      </c>
      <c r="H150" s="128" t="s">
        <v>372</v>
      </c>
      <c r="I150" s="23">
        <v>320000</v>
      </c>
      <c r="J150" s="23">
        <v>320000</v>
      </c>
      <c r="K150" s="23">
        <v>320000</v>
      </c>
      <c r="L150" s="23"/>
      <c r="M150" s="23"/>
      <c r="N150" s="23"/>
      <c r="O150" s="23"/>
      <c r="P150" s="23"/>
      <c r="Q150" s="23"/>
      <c r="R150" s="23"/>
      <c r="S150" s="23"/>
      <c r="T150" s="23"/>
      <c r="U150" s="23"/>
      <c r="V150" s="23"/>
      <c r="W150" s="23"/>
    </row>
    <row r="151" ht="18.75" customHeight="1" spans="1:23">
      <c r="A151" s="128" t="s">
        <v>354</v>
      </c>
      <c r="B151" s="128" t="s">
        <v>469</v>
      </c>
      <c r="C151" s="21" t="s">
        <v>468</v>
      </c>
      <c r="D151" s="128" t="s">
        <v>71</v>
      </c>
      <c r="E151" s="128" t="s">
        <v>119</v>
      </c>
      <c r="F151" s="128" t="s">
        <v>120</v>
      </c>
      <c r="G151" s="128" t="s">
        <v>316</v>
      </c>
      <c r="H151" s="128" t="s">
        <v>317</v>
      </c>
      <c r="I151" s="23">
        <v>65500</v>
      </c>
      <c r="J151" s="23">
        <v>65500</v>
      </c>
      <c r="K151" s="23">
        <v>65500</v>
      </c>
      <c r="L151" s="23"/>
      <c r="M151" s="23"/>
      <c r="N151" s="23"/>
      <c r="O151" s="23"/>
      <c r="P151" s="23"/>
      <c r="Q151" s="23"/>
      <c r="R151" s="23"/>
      <c r="S151" s="23"/>
      <c r="T151" s="23"/>
      <c r="U151" s="23"/>
      <c r="V151" s="23"/>
      <c r="W151" s="23"/>
    </row>
    <row r="152" ht="18.75" customHeight="1" spans="1:23">
      <c r="A152" s="128" t="s">
        <v>354</v>
      </c>
      <c r="B152" s="128" t="s">
        <v>469</v>
      </c>
      <c r="C152" s="21" t="s">
        <v>468</v>
      </c>
      <c r="D152" s="128" t="s">
        <v>71</v>
      </c>
      <c r="E152" s="128" t="s">
        <v>119</v>
      </c>
      <c r="F152" s="128" t="s">
        <v>120</v>
      </c>
      <c r="G152" s="128" t="s">
        <v>356</v>
      </c>
      <c r="H152" s="128" t="s">
        <v>357</v>
      </c>
      <c r="I152" s="23">
        <v>4000</v>
      </c>
      <c r="J152" s="23">
        <v>4000</v>
      </c>
      <c r="K152" s="23">
        <v>4000</v>
      </c>
      <c r="L152" s="23"/>
      <c r="M152" s="23"/>
      <c r="N152" s="23"/>
      <c r="O152" s="23"/>
      <c r="P152" s="23"/>
      <c r="Q152" s="23"/>
      <c r="R152" s="23"/>
      <c r="S152" s="23"/>
      <c r="T152" s="23"/>
      <c r="U152" s="23"/>
      <c r="V152" s="23"/>
      <c r="W152" s="23"/>
    </row>
    <row r="153" ht="18.75" customHeight="1" spans="1:23">
      <c r="A153" s="25"/>
      <c r="B153" s="25"/>
      <c r="C153" s="21" t="s">
        <v>474</v>
      </c>
      <c r="D153" s="25"/>
      <c r="E153" s="25"/>
      <c r="F153" s="25"/>
      <c r="G153" s="25"/>
      <c r="H153" s="25"/>
      <c r="I153" s="23">
        <v>46000</v>
      </c>
      <c r="J153" s="23">
        <v>46000</v>
      </c>
      <c r="K153" s="23">
        <v>46000</v>
      </c>
      <c r="L153" s="23"/>
      <c r="M153" s="23"/>
      <c r="N153" s="23"/>
      <c r="O153" s="23"/>
      <c r="P153" s="23"/>
      <c r="Q153" s="23"/>
      <c r="R153" s="23"/>
      <c r="S153" s="23"/>
      <c r="T153" s="23"/>
      <c r="U153" s="23"/>
      <c r="V153" s="23"/>
      <c r="W153" s="23"/>
    </row>
    <row r="154" ht="18.75" customHeight="1" spans="1:23">
      <c r="A154" s="128" t="s">
        <v>346</v>
      </c>
      <c r="B154" s="128" t="s">
        <v>475</v>
      </c>
      <c r="C154" s="21" t="s">
        <v>474</v>
      </c>
      <c r="D154" s="128" t="s">
        <v>71</v>
      </c>
      <c r="E154" s="128" t="s">
        <v>119</v>
      </c>
      <c r="F154" s="128" t="s">
        <v>120</v>
      </c>
      <c r="G154" s="128" t="s">
        <v>361</v>
      </c>
      <c r="H154" s="128" t="s">
        <v>362</v>
      </c>
      <c r="I154" s="23">
        <v>46000</v>
      </c>
      <c r="J154" s="23">
        <v>46000</v>
      </c>
      <c r="K154" s="23">
        <v>46000</v>
      </c>
      <c r="L154" s="23"/>
      <c r="M154" s="23"/>
      <c r="N154" s="23"/>
      <c r="O154" s="23"/>
      <c r="P154" s="23"/>
      <c r="Q154" s="23"/>
      <c r="R154" s="23"/>
      <c r="S154" s="23"/>
      <c r="T154" s="23"/>
      <c r="U154" s="23"/>
      <c r="V154" s="23"/>
      <c r="W154" s="23"/>
    </row>
    <row r="155" ht="18.75" customHeight="1" spans="1:23">
      <c r="A155" s="35" t="s">
        <v>181</v>
      </c>
      <c r="B155" s="36"/>
      <c r="C155" s="36"/>
      <c r="D155" s="36"/>
      <c r="E155" s="36"/>
      <c r="F155" s="36"/>
      <c r="G155" s="36"/>
      <c r="H155" s="37"/>
      <c r="I155" s="23">
        <v>12152632.25</v>
      </c>
      <c r="J155" s="23">
        <v>2660000</v>
      </c>
      <c r="K155" s="23">
        <v>2660000</v>
      </c>
      <c r="L155" s="23">
        <v>2693695.65</v>
      </c>
      <c r="M155" s="23"/>
      <c r="N155" s="23">
        <v>2158936.6</v>
      </c>
      <c r="O155" s="23">
        <v>4640000</v>
      </c>
      <c r="P155" s="23"/>
      <c r="Q155" s="23"/>
      <c r="R155" s="23"/>
      <c r="S155" s="23"/>
      <c r="T155" s="23"/>
      <c r="U155" s="23"/>
      <c r="V155" s="23"/>
      <c r="W155" s="23"/>
    </row>
  </sheetData>
  <mergeCells count="28">
    <mergeCell ref="A2:W2"/>
    <mergeCell ref="A3:H3"/>
    <mergeCell ref="J4:M4"/>
    <mergeCell ref="N4:P4"/>
    <mergeCell ref="R4:W4"/>
    <mergeCell ref="A155:H1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6"/>
  <sheetViews>
    <sheetView showZeros="0" topLeftCell="A130" workbookViewId="0">
      <selection activeCell="G212" sqref="G212"/>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2" t="s">
        <v>476</v>
      </c>
    </row>
    <row r="2" ht="36.75" customHeight="1" spans="1:10">
      <c r="A2" s="5" t="str">
        <f>"2025"&amp;"年部门项目支出绩效目标表"</f>
        <v>2025年部门项目支出绩效目标表</v>
      </c>
      <c r="B2" s="6"/>
      <c r="C2" s="6"/>
      <c r="D2" s="6"/>
      <c r="E2" s="6"/>
      <c r="F2" s="54"/>
      <c r="G2" s="6"/>
      <c r="H2" s="54"/>
      <c r="I2" s="54"/>
      <c r="J2" s="6"/>
    </row>
    <row r="3" ht="18.75" customHeight="1" spans="1:8">
      <c r="A3" s="7" t="str">
        <f>"单位名称："&amp;"双江拉祜族佤族布朗族傣族自治县民政局"</f>
        <v>单位名称：双江拉祜族佤族布朗族傣族自治县民政局</v>
      </c>
      <c r="B3" s="3"/>
      <c r="C3" s="3"/>
      <c r="D3" s="3"/>
      <c r="E3" s="3"/>
      <c r="F3" s="55"/>
      <c r="G3" s="3"/>
      <c r="H3" s="55"/>
    </row>
    <row r="4" ht="25" customHeight="1" spans="1:10">
      <c r="A4" s="47" t="s">
        <v>477</v>
      </c>
      <c r="B4" s="47" t="s">
        <v>478</v>
      </c>
      <c r="C4" s="47" t="s">
        <v>479</v>
      </c>
      <c r="D4" s="47" t="s">
        <v>480</v>
      </c>
      <c r="E4" s="47" t="s">
        <v>481</v>
      </c>
      <c r="F4" s="56" t="s">
        <v>482</v>
      </c>
      <c r="G4" s="47" t="s">
        <v>483</v>
      </c>
      <c r="H4" s="56" t="s">
        <v>484</v>
      </c>
      <c r="I4" s="56" t="s">
        <v>485</v>
      </c>
      <c r="J4" s="47" t="s">
        <v>486</v>
      </c>
    </row>
    <row r="5" ht="25" customHeight="1" spans="1:10">
      <c r="A5" s="124">
        <v>1</v>
      </c>
      <c r="B5" s="124">
        <v>2</v>
      </c>
      <c r="C5" s="124">
        <v>3</v>
      </c>
      <c r="D5" s="124">
        <v>4</v>
      </c>
      <c r="E5" s="124">
        <v>5</v>
      </c>
      <c r="F5" s="124">
        <v>6</v>
      </c>
      <c r="G5" s="124">
        <v>7</v>
      </c>
      <c r="H5" s="124">
        <v>8</v>
      </c>
      <c r="I5" s="124">
        <v>9</v>
      </c>
      <c r="J5" s="124">
        <v>10</v>
      </c>
    </row>
    <row r="6" ht="25" customHeight="1" spans="1:10">
      <c r="A6" s="34" t="s">
        <v>71</v>
      </c>
      <c r="B6" s="57"/>
      <c r="C6" s="57"/>
      <c r="D6" s="57"/>
      <c r="E6" s="58"/>
      <c r="F6" s="59"/>
      <c r="G6" s="58"/>
      <c r="H6" s="59"/>
      <c r="I6" s="59"/>
      <c r="J6" s="58"/>
    </row>
    <row r="7" ht="25" customHeight="1" spans="1:10">
      <c r="A7" s="125" t="s">
        <v>71</v>
      </c>
      <c r="B7" s="21"/>
      <c r="C7" s="21"/>
      <c r="D7" s="21"/>
      <c r="E7" s="34"/>
      <c r="F7" s="21"/>
      <c r="G7" s="34"/>
      <c r="H7" s="21"/>
      <c r="I7" s="21"/>
      <c r="J7" s="34"/>
    </row>
    <row r="8" ht="25" customHeight="1" spans="1:10">
      <c r="A8" s="221" t="s">
        <v>359</v>
      </c>
      <c r="B8" s="21" t="s">
        <v>487</v>
      </c>
      <c r="C8" s="21" t="s">
        <v>488</v>
      </c>
      <c r="D8" s="21" t="s">
        <v>489</v>
      </c>
      <c r="E8" s="34" t="s">
        <v>490</v>
      </c>
      <c r="F8" s="21" t="s">
        <v>491</v>
      </c>
      <c r="G8" s="34" t="s">
        <v>492</v>
      </c>
      <c r="H8" s="21" t="s">
        <v>493</v>
      </c>
      <c r="I8" s="21" t="s">
        <v>494</v>
      </c>
      <c r="J8" s="34" t="s">
        <v>495</v>
      </c>
    </row>
    <row r="9" ht="25" customHeight="1" spans="1:10">
      <c r="A9" s="221" t="s">
        <v>359</v>
      </c>
      <c r="B9" s="21" t="s">
        <v>487</v>
      </c>
      <c r="C9" s="21" t="s">
        <v>488</v>
      </c>
      <c r="D9" s="21" t="s">
        <v>496</v>
      </c>
      <c r="E9" s="34" t="s">
        <v>497</v>
      </c>
      <c r="F9" s="21" t="s">
        <v>491</v>
      </c>
      <c r="G9" s="34" t="s">
        <v>498</v>
      </c>
      <c r="H9" s="21" t="s">
        <v>499</v>
      </c>
      <c r="I9" s="21" t="s">
        <v>494</v>
      </c>
      <c r="J9" s="34" t="s">
        <v>500</v>
      </c>
    </row>
    <row r="10" ht="25" customHeight="1" spans="1:10">
      <c r="A10" s="221" t="s">
        <v>359</v>
      </c>
      <c r="B10" s="21" t="s">
        <v>487</v>
      </c>
      <c r="C10" s="21" t="s">
        <v>488</v>
      </c>
      <c r="D10" s="21" t="s">
        <v>501</v>
      </c>
      <c r="E10" s="34" t="s">
        <v>502</v>
      </c>
      <c r="F10" s="21" t="s">
        <v>491</v>
      </c>
      <c r="G10" s="34" t="s">
        <v>223</v>
      </c>
      <c r="H10" s="21" t="s">
        <v>503</v>
      </c>
      <c r="I10" s="21" t="s">
        <v>494</v>
      </c>
      <c r="J10" s="34" t="s">
        <v>504</v>
      </c>
    </row>
    <row r="11" ht="25" customHeight="1" spans="1:10">
      <c r="A11" s="221" t="s">
        <v>359</v>
      </c>
      <c r="B11" s="21" t="s">
        <v>487</v>
      </c>
      <c r="C11" s="21" t="s">
        <v>488</v>
      </c>
      <c r="D11" s="21" t="s">
        <v>505</v>
      </c>
      <c r="E11" s="34" t="s">
        <v>506</v>
      </c>
      <c r="F11" s="21" t="s">
        <v>507</v>
      </c>
      <c r="G11" s="34" t="s">
        <v>508</v>
      </c>
      <c r="H11" s="21" t="s">
        <v>509</v>
      </c>
      <c r="I11" s="21" t="s">
        <v>494</v>
      </c>
      <c r="J11" s="34" t="s">
        <v>510</v>
      </c>
    </row>
    <row r="12" ht="25" customHeight="1" spans="1:10">
      <c r="A12" s="221" t="s">
        <v>359</v>
      </c>
      <c r="B12" s="21" t="s">
        <v>487</v>
      </c>
      <c r="C12" s="21" t="s">
        <v>511</v>
      </c>
      <c r="D12" s="21" t="s">
        <v>512</v>
      </c>
      <c r="E12" s="34" t="s">
        <v>513</v>
      </c>
      <c r="F12" s="21" t="s">
        <v>514</v>
      </c>
      <c r="G12" s="34" t="s">
        <v>515</v>
      </c>
      <c r="H12" s="21" t="s">
        <v>499</v>
      </c>
      <c r="I12" s="21" t="s">
        <v>494</v>
      </c>
      <c r="J12" s="34" t="s">
        <v>516</v>
      </c>
    </row>
    <row r="13" ht="25" customHeight="1" spans="1:10">
      <c r="A13" s="221" t="s">
        <v>359</v>
      </c>
      <c r="B13" s="21" t="s">
        <v>487</v>
      </c>
      <c r="C13" s="21" t="s">
        <v>517</v>
      </c>
      <c r="D13" s="21" t="s">
        <v>518</v>
      </c>
      <c r="E13" s="34" t="s">
        <v>519</v>
      </c>
      <c r="F13" s="21" t="s">
        <v>514</v>
      </c>
      <c r="G13" s="34" t="s">
        <v>520</v>
      </c>
      <c r="H13" s="21" t="s">
        <v>499</v>
      </c>
      <c r="I13" s="21" t="s">
        <v>494</v>
      </c>
      <c r="J13" s="34" t="s">
        <v>521</v>
      </c>
    </row>
    <row r="14" ht="25" customHeight="1" spans="1:10">
      <c r="A14" s="221" t="s">
        <v>474</v>
      </c>
      <c r="B14" s="21" t="s">
        <v>522</v>
      </c>
      <c r="C14" s="21" t="s">
        <v>488</v>
      </c>
      <c r="D14" s="21" t="s">
        <v>489</v>
      </c>
      <c r="E14" s="34" t="s">
        <v>523</v>
      </c>
      <c r="F14" s="21" t="s">
        <v>491</v>
      </c>
      <c r="G14" s="34" t="s">
        <v>225</v>
      </c>
      <c r="H14" s="21" t="s">
        <v>524</v>
      </c>
      <c r="I14" s="21" t="s">
        <v>494</v>
      </c>
      <c r="J14" s="34" t="s">
        <v>525</v>
      </c>
    </row>
    <row r="15" ht="25" customHeight="1" spans="1:10">
      <c r="A15" s="221" t="s">
        <v>474</v>
      </c>
      <c r="B15" s="21" t="s">
        <v>522</v>
      </c>
      <c r="C15" s="21" t="s">
        <v>488</v>
      </c>
      <c r="D15" s="21" t="s">
        <v>496</v>
      </c>
      <c r="E15" s="34" t="s">
        <v>526</v>
      </c>
      <c r="F15" s="21" t="s">
        <v>491</v>
      </c>
      <c r="G15" s="34" t="s">
        <v>498</v>
      </c>
      <c r="H15" s="21" t="s">
        <v>499</v>
      </c>
      <c r="I15" s="21" t="s">
        <v>494</v>
      </c>
      <c r="J15" s="34" t="s">
        <v>527</v>
      </c>
    </row>
    <row r="16" ht="25" customHeight="1" spans="1:10">
      <c r="A16" s="221" t="s">
        <v>474</v>
      </c>
      <c r="B16" s="21" t="s">
        <v>522</v>
      </c>
      <c r="C16" s="21" t="s">
        <v>488</v>
      </c>
      <c r="D16" s="21" t="s">
        <v>501</v>
      </c>
      <c r="E16" s="34" t="s">
        <v>528</v>
      </c>
      <c r="F16" s="21" t="s">
        <v>491</v>
      </c>
      <c r="G16" s="34" t="s">
        <v>223</v>
      </c>
      <c r="H16" s="21" t="s">
        <v>503</v>
      </c>
      <c r="I16" s="21" t="s">
        <v>494</v>
      </c>
      <c r="J16" s="34" t="s">
        <v>529</v>
      </c>
    </row>
    <row r="17" ht="25" customHeight="1" spans="1:10">
      <c r="A17" s="221" t="s">
        <v>474</v>
      </c>
      <c r="B17" s="21" t="s">
        <v>522</v>
      </c>
      <c r="C17" s="21" t="s">
        <v>511</v>
      </c>
      <c r="D17" s="21" t="s">
        <v>530</v>
      </c>
      <c r="E17" s="34" t="s">
        <v>531</v>
      </c>
      <c r="F17" s="21" t="s">
        <v>514</v>
      </c>
      <c r="G17" s="34" t="s">
        <v>515</v>
      </c>
      <c r="H17" s="21" t="s">
        <v>499</v>
      </c>
      <c r="I17" s="21" t="s">
        <v>494</v>
      </c>
      <c r="J17" s="34" t="s">
        <v>532</v>
      </c>
    </row>
    <row r="18" ht="25" customHeight="1" spans="1:10">
      <c r="A18" s="221" t="s">
        <v>474</v>
      </c>
      <c r="B18" s="21" t="s">
        <v>522</v>
      </c>
      <c r="C18" s="21" t="s">
        <v>517</v>
      </c>
      <c r="D18" s="21" t="s">
        <v>518</v>
      </c>
      <c r="E18" s="34" t="s">
        <v>533</v>
      </c>
      <c r="F18" s="21" t="s">
        <v>514</v>
      </c>
      <c r="G18" s="34" t="s">
        <v>515</v>
      </c>
      <c r="H18" s="21" t="s">
        <v>499</v>
      </c>
      <c r="I18" s="21" t="s">
        <v>494</v>
      </c>
      <c r="J18" s="34" t="s">
        <v>534</v>
      </c>
    </row>
    <row r="19" ht="25" customHeight="1" spans="1:10">
      <c r="A19" s="221" t="s">
        <v>468</v>
      </c>
      <c r="B19" s="21" t="s">
        <v>535</v>
      </c>
      <c r="C19" s="21" t="s">
        <v>488</v>
      </c>
      <c r="D19" s="21" t="s">
        <v>489</v>
      </c>
      <c r="E19" s="34" t="s">
        <v>536</v>
      </c>
      <c r="F19" s="21" t="s">
        <v>514</v>
      </c>
      <c r="G19" s="34" t="s">
        <v>537</v>
      </c>
      <c r="H19" s="21" t="s">
        <v>538</v>
      </c>
      <c r="I19" s="21" t="s">
        <v>494</v>
      </c>
      <c r="J19" s="34" t="s">
        <v>539</v>
      </c>
    </row>
    <row r="20" ht="25" customHeight="1" spans="1:10">
      <c r="A20" s="221" t="s">
        <v>468</v>
      </c>
      <c r="B20" s="21" t="s">
        <v>535</v>
      </c>
      <c r="C20" s="21" t="s">
        <v>488</v>
      </c>
      <c r="D20" s="21" t="s">
        <v>489</v>
      </c>
      <c r="E20" s="34" t="s">
        <v>540</v>
      </c>
      <c r="F20" s="21" t="s">
        <v>514</v>
      </c>
      <c r="G20" s="34" t="s">
        <v>541</v>
      </c>
      <c r="H20" s="21" t="s">
        <v>542</v>
      </c>
      <c r="I20" s="21" t="s">
        <v>494</v>
      </c>
      <c r="J20" s="34" t="s">
        <v>543</v>
      </c>
    </row>
    <row r="21" ht="25" customHeight="1" spans="1:10">
      <c r="A21" s="221" t="s">
        <v>468</v>
      </c>
      <c r="B21" s="21" t="s">
        <v>535</v>
      </c>
      <c r="C21" s="21" t="s">
        <v>488</v>
      </c>
      <c r="D21" s="21" t="s">
        <v>505</v>
      </c>
      <c r="E21" s="34" t="s">
        <v>506</v>
      </c>
      <c r="F21" s="21" t="s">
        <v>507</v>
      </c>
      <c r="G21" s="34" t="s">
        <v>544</v>
      </c>
      <c r="H21" s="21" t="s">
        <v>509</v>
      </c>
      <c r="I21" s="21" t="s">
        <v>494</v>
      </c>
      <c r="J21" s="34" t="s">
        <v>545</v>
      </c>
    </row>
    <row r="22" ht="25" customHeight="1" spans="1:10">
      <c r="A22" s="221" t="s">
        <v>468</v>
      </c>
      <c r="B22" s="21" t="s">
        <v>535</v>
      </c>
      <c r="C22" s="21" t="s">
        <v>511</v>
      </c>
      <c r="D22" s="21" t="s">
        <v>546</v>
      </c>
      <c r="E22" s="34" t="s">
        <v>547</v>
      </c>
      <c r="F22" s="21" t="s">
        <v>514</v>
      </c>
      <c r="G22" s="34" t="s">
        <v>548</v>
      </c>
      <c r="H22" s="21" t="s">
        <v>549</v>
      </c>
      <c r="I22" s="21" t="s">
        <v>494</v>
      </c>
      <c r="J22" s="34" t="s">
        <v>550</v>
      </c>
    </row>
    <row r="23" ht="25" customHeight="1" spans="1:10">
      <c r="A23" s="221" t="s">
        <v>468</v>
      </c>
      <c r="B23" s="21" t="s">
        <v>535</v>
      </c>
      <c r="C23" s="21" t="s">
        <v>511</v>
      </c>
      <c r="D23" s="21" t="s">
        <v>512</v>
      </c>
      <c r="E23" s="34" t="s">
        <v>551</v>
      </c>
      <c r="F23" s="21" t="s">
        <v>514</v>
      </c>
      <c r="G23" s="34" t="s">
        <v>552</v>
      </c>
      <c r="H23" s="21" t="s">
        <v>499</v>
      </c>
      <c r="I23" s="21" t="s">
        <v>494</v>
      </c>
      <c r="J23" s="34" t="s">
        <v>553</v>
      </c>
    </row>
    <row r="24" ht="25" customHeight="1" spans="1:10">
      <c r="A24" s="221" t="s">
        <v>468</v>
      </c>
      <c r="B24" s="21" t="s">
        <v>535</v>
      </c>
      <c r="C24" s="21" t="s">
        <v>517</v>
      </c>
      <c r="D24" s="21" t="s">
        <v>518</v>
      </c>
      <c r="E24" s="34" t="s">
        <v>554</v>
      </c>
      <c r="F24" s="21" t="s">
        <v>514</v>
      </c>
      <c r="G24" s="34" t="s">
        <v>515</v>
      </c>
      <c r="H24" s="21" t="s">
        <v>499</v>
      </c>
      <c r="I24" s="21" t="s">
        <v>494</v>
      </c>
      <c r="J24" s="34" t="s">
        <v>555</v>
      </c>
    </row>
    <row r="25" ht="25" customHeight="1" spans="1:10">
      <c r="A25" s="221" t="s">
        <v>430</v>
      </c>
      <c r="B25" s="21" t="s">
        <v>556</v>
      </c>
      <c r="C25" s="21" t="s">
        <v>488</v>
      </c>
      <c r="D25" s="21" t="s">
        <v>489</v>
      </c>
      <c r="E25" s="34" t="s">
        <v>557</v>
      </c>
      <c r="F25" s="21" t="s">
        <v>491</v>
      </c>
      <c r="G25" s="34" t="s">
        <v>558</v>
      </c>
      <c r="H25" s="21" t="s">
        <v>559</v>
      </c>
      <c r="I25" s="21" t="s">
        <v>494</v>
      </c>
      <c r="J25" s="34" t="s">
        <v>560</v>
      </c>
    </row>
    <row r="26" ht="25" customHeight="1" spans="1:10">
      <c r="A26" s="221" t="s">
        <v>430</v>
      </c>
      <c r="B26" s="21" t="s">
        <v>556</v>
      </c>
      <c r="C26" s="21" t="s">
        <v>488</v>
      </c>
      <c r="D26" s="21" t="s">
        <v>496</v>
      </c>
      <c r="E26" s="34" t="s">
        <v>561</v>
      </c>
      <c r="F26" s="21" t="s">
        <v>514</v>
      </c>
      <c r="G26" s="34" t="s">
        <v>515</v>
      </c>
      <c r="H26" s="21" t="s">
        <v>499</v>
      </c>
      <c r="I26" s="21" t="s">
        <v>494</v>
      </c>
      <c r="J26" s="34" t="s">
        <v>562</v>
      </c>
    </row>
    <row r="27" ht="25" customHeight="1" spans="1:10">
      <c r="A27" s="221" t="s">
        <v>430</v>
      </c>
      <c r="B27" s="21" t="s">
        <v>556</v>
      </c>
      <c r="C27" s="21" t="s">
        <v>488</v>
      </c>
      <c r="D27" s="21" t="s">
        <v>501</v>
      </c>
      <c r="E27" s="34" t="s">
        <v>563</v>
      </c>
      <c r="F27" s="21" t="s">
        <v>514</v>
      </c>
      <c r="G27" s="34" t="s">
        <v>515</v>
      </c>
      <c r="H27" s="21" t="s">
        <v>499</v>
      </c>
      <c r="I27" s="21" t="s">
        <v>494</v>
      </c>
      <c r="J27" s="34" t="s">
        <v>564</v>
      </c>
    </row>
    <row r="28" ht="25" customHeight="1" spans="1:10">
      <c r="A28" s="221" t="s">
        <v>430</v>
      </c>
      <c r="B28" s="21" t="s">
        <v>556</v>
      </c>
      <c r="C28" s="21" t="s">
        <v>511</v>
      </c>
      <c r="D28" s="21" t="s">
        <v>512</v>
      </c>
      <c r="E28" s="34" t="s">
        <v>565</v>
      </c>
      <c r="F28" s="21" t="s">
        <v>514</v>
      </c>
      <c r="G28" s="34" t="s">
        <v>515</v>
      </c>
      <c r="H28" s="21" t="s">
        <v>499</v>
      </c>
      <c r="I28" s="21" t="s">
        <v>494</v>
      </c>
      <c r="J28" s="34" t="s">
        <v>566</v>
      </c>
    </row>
    <row r="29" ht="25" customHeight="1" spans="1:10">
      <c r="A29" s="221" t="s">
        <v>430</v>
      </c>
      <c r="B29" s="21" t="s">
        <v>556</v>
      </c>
      <c r="C29" s="21" t="s">
        <v>517</v>
      </c>
      <c r="D29" s="21" t="s">
        <v>518</v>
      </c>
      <c r="E29" s="34" t="s">
        <v>567</v>
      </c>
      <c r="F29" s="21" t="s">
        <v>514</v>
      </c>
      <c r="G29" s="34" t="s">
        <v>515</v>
      </c>
      <c r="H29" s="21" t="s">
        <v>499</v>
      </c>
      <c r="I29" s="21" t="s">
        <v>494</v>
      </c>
      <c r="J29" s="34" t="s">
        <v>568</v>
      </c>
    </row>
    <row r="30" ht="25" customHeight="1" spans="1:10">
      <c r="A30" s="221" t="s">
        <v>403</v>
      </c>
      <c r="B30" s="21" t="s">
        <v>569</v>
      </c>
      <c r="C30" s="21" t="s">
        <v>488</v>
      </c>
      <c r="D30" s="21" t="s">
        <v>489</v>
      </c>
      <c r="E30" s="34" t="s">
        <v>570</v>
      </c>
      <c r="F30" s="21" t="s">
        <v>514</v>
      </c>
      <c r="G30" s="34" t="s">
        <v>558</v>
      </c>
      <c r="H30" s="21" t="s">
        <v>571</v>
      </c>
      <c r="I30" s="21" t="s">
        <v>494</v>
      </c>
      <c r="J30" s="34" t="s">
        <v>572</v>
      </c>
    </row>
    <row r="31" ht="25" customHeight="1" spans="1:10">
      <c r="A31" s="221" t="s">
        <v>403</v>
      </c>
      <c r="B31" s="21" t="s">
        <v>569</v>
      </c>
      <c r="C31" s="21" t="s">
        <v>488</v>
      </c>
      <c r="D31" s="21" t="s">
        <v>496</v>
      </c>
      <c r="E31" s="34" t="s">
        <v>573</v>
      </c>
      <c r="F31" s="21" t="s">
        <v>491</v>
      </c>
      <c r="G31" s="34" t="s">
        <v>498</v>
      </c>
      <c r="H31" s="21" t="s">
        <v>499</v>
      </c>
      <c r="I31" s="21" t="s">
        <v>494</v>
      </c>
      <c r="J31" s="34" t="s">
        <v>574</v>
      </c>
    </row>
    <row r="32" ht="25" customHeight="1" spans="1:10">
      <c r="A32" s="221" t="s">
        <v>403</v>
      </c>
      <c r="B32" s="21" t="s">
        <v>569</v>
      </c>
      <c r="C32" s="21" t="s">
        <v>488</v>
      </c>
      <c r="D32" s="21" t="s">
        <v>501</v>
      </c>
      <c r="E32" s="34" t="s">
        <v>575</v>
      </c>
      <c r="F32" s="21" t="s">
        <v>491</v>
      </c>
      <c r="G32" s="34" t="s">
        <v>498</v>
      </c>
      <c r="H32" s="21" t="s">
        <v>499</v>
      </c>
      <c r="I32" s="21" t="s">
        <v>494</v>
      </c>
      <c r="J32" s="34" t="s">
        <v>576</v>
      </c>
    </row>
    <row r="33" ht="25" customHeight="1" spans="1:10">
      <c r="A33" s="221" t="s">
        <v>403</v>
      </c>
      <c r="B33" s="21" t="s">
        <v>569</v>
      </c>
      <c r="C33" s="21" t="s">
        <v>511</v>
      </c>
      <c r="D33" s="21" t="s">
        <v>512</v>
      </c>
      <c r="E33" s="34" t="s">
        <v>577</v>
      </c>
      <c r="F33" s="21" t="s">
        <v>491</v>
      </c>
      <c r="G33" s="34" t="s">
        <v>578</v>
      </c>
      <c r="H33" s="21" t="s">
        <v>571</v>
      </c>
      <c r="I33" s="21" t="s">
        <v>579</v>
      </c>
      <c r="J33" s="34" t="s">
        <v>580</v>
      </c>
    </row>
    <row r="34" ht="25" customHeight="1" spans="1:10">
      <c r="A34" s="221" t="s">
        <v>403</v>
      </c>
      <c r="B34" s="21" t="s">
        <v>569</v>
      </c>
      <c r="C34" s="21" t="s">
        <v>511</v>
      </c>
      <c r="D34" s="21" t="s">
        <v>581</v>
      </c>
      <c r="E34" s="34" t="s">
        <v>582</v>
      </c>
      <c r="F34" s="21" t="s">
        <v>514</v>
      </c>
      <c r="G34" s="34" t="s">
        <v>226</v>
      </c>
      <c r="H34" s="21" t="s">
        <v>503</v>
      </c>
      <c r="I34" s="21" t="s">
        <v>494</v>
      </c>
      <c r="J34" s="34" t="s">
        <v>583</v>
      </c>
    </row>
    <row r="35" ht="25" customHeight="1" spans="1:10">
      <c r="A35" s="221" t="s">
        <v>403</v>
      </c>
      <c r="B35" s="21" t="s">
        <v>569</v>
      </c>
      <c r="C35" s="21" t="s">
        <v>517</v>
      </c>
      <c r="D35" s="21" t="s">
        <v>518</v>
      </c>
      <c r="E35" s="34" t="s">
        <v>584</v>
      </c>
      <c r="F35" s="21" t="s">
        <v>514</v>
      </c>
      <c r="G35" s="34" t="s">
        <v>520</v>
      </c>
      <c r="H35" s="21" t="s">
        <v>499</v>
      </c>
      <c r="I35" s="21" t="s">
        <v>494</v>
      </c>
      <c r="J35" s="34" t="s">
        <v>585</v>
      </c>
    </row>
    <row r="36" ht="25" customHeight="1" spans="1:10">
      <c r="A36" s="221" t="s">
        <v>399</v>
      </c>
      <c r="B36" s="21" t="s">
        <v>586</v>
      </c>
      <c r="C36" s="21" t="s">
        <v>488</v>
      </c>
      <c r="D36" s="21" t="s">
        <v>489</v>
      </c>
      <c r="E36" s="34" t="s">
        <v>587</v>
      </c>
      <c r="F36" s="21" t="s">
        <v>491</v>
      </c>
      <c r="G36" s="34" t="s">
        <v>224</v>
      </c>
      <c r="H36" s="21" t="s">
        <v>571</v>
      </c>
      <c r="I36" s="21" t="s">
        <v>494</v>
      </c>
      <c r="J36" s="34" t="s">
        <v>588</v>
      </c>
    </row>
    <row r="37" ht="25" customHeight="1" spans="1:10">
      <c r="A37" s="221" t="s">
        <v>399</v>
      </c>
      <c r="B37" s="21" t="s">
        <v>586</v>
      </c>
      <c r="C37" s="21" t="s">
        <v>488</v>
      </c>
      <c r="D37" s="21" t="s">
        <v>489</v>
      </c>
      <c r="E37" s="34" t="s">
        <v>589</v>
      </c>
      <c r="F37" s="21" t="s">
        <v>491</v>
      </c>
      <c r="G37" s="34" t="s">
        <v>223</v>
      </c>
      <c r="H37" s="21" t="s">
        <v>559</v>
      </c>
      <c r="I37" s="21" t="s">
        <v>494</v>
      </c>
      <c r="J37" s="34" t="s">
        <v>590</v>
      </c>
    </row>
    <row r="38" ht="25" customHeight="1" spans="1:10">
      <c r="A38" s="221" t="s">
        <v>399</v>
      </c>
      <c r="B38" s="21" t="s">
        <v>586</v>
      </c>
      <c r="C38" s="21" t="s">
        <v>488</v>
      </c>
      <c r="D38" s="21" t="s">
        <v>496</v>
      </c>
      <c r="E38" s="34" t="s">
        <v>573</v>
      </c>
      <c r="F38" s="21" t="s">
        <v>514</v>
      </c>
      <c r="G38" s="34" t="s">
        <v>515</v>
      </c>
      <c r="H38" s="21" t="s">
        <v>499</v>
      </c>
      <c r="I38" s="21" t="s">
        <v>494</v>
      </c>
      <c r="J38" s="34" t="s">
        <v>591</v>
      </c>
    </row>
    <row r="39" ht="25" customHeight="1" spans="1:10">
      <c r="A39" s="221" t="s">
        <v>399</v>
      </c>
      <c r="B39" s="21" t="s">
        <v>586</v>
      </c>
      <c r="C39" s="21" t="s">
        <v>511</v>
      </c>
      <c r="D39" s="21" t="s">
        <v>512</v>
      </c>
      <c r="E39" s="34" t="s">
        <v>592</v>
      </c>
      <c r="F39" s="21" t="s">
        <v>514</v>
      </c>
      <c r="G39" s="34" t="s">
        <v>515</v>
      </c>
      <c r="H39" s="21" t="s">
        <v>499</v>
      </c>
      <c r="I39" s="21" t="s">
        <v>494</v>
      </c>
      <c r="J39" s="34" t="s">
        <v>593</v>
      </c>
    </row>
    <row r="40" ht="25" customHeight="1" spans="1:10">
      <c r="A40" s="221" t="s">
        <v>399</v>
      </c>
      <c r="B40" s="21" t="s">
        <v>586</v>
      </c>
      <c r="C40" s="21" t="s">
        <v>517</v>
      </c>
      <c r="D40" s="21" t="s">
        <v>518</v>
      </c>
      <c r="E40" s="34" t="s">
        <v>584</v>
      </c>
      <c r="F40" s="21" t="s">
        <v>514</v>
      </c>
      <c r="G40" s="34" t="s">
        <v>515</v>
      </c>
      <c r="H40" s="21" t="s">
        <v>499</v>
      </c>
      <c r="I40" s="21" t="s">
        <v>494</v>
      </c>
      <c r="J40" s="34" t="s">
        <v>594</v>
      </c>
    </row>
    <row r="41" ht="25" customHeight="1" spans="1:10">
      <c r="A41" s="221" t="s">
        <v>399</v>
      </c>
      <c r="B41" s="21" t="s">
        <v>586</v>
      </c>
      <c r="C41" s="21" t="s">
        <v>517</v>
      </c>
      <c r="D41" s="21" t="s">
        <v>518</v>
      </c>
      <c r="E41" s="34" t="s">
        <v>554</v>
      </c>
      <c r="F41" s="21" t="s">
        <v>514</v>
      </c>
      <c r="G41" s="34" t="s">
        <v>595</v>
      </c>
      <c r="H41" s="21" t="s">
        <v>499</v>
      </c>
      <c r="I41" s="21" t="s">
        <v>494</v>
      </c>
      <c r="J41" s="34" t="s">
        <v>596</v>
      </c>
    </row>
    <row r="42" ht="25" customHeight="1" spans="1:10">
      <c r="A42" s="221" t="s">
        <v>405</v>
      </c>
      <c r="B42" s="21" t="s">
        <v>597</v>
      </c>
      <c r="C42" s="21" t="s">
        <v>488</v>
      </c>
      <c r="D42" s="21" t="s">
        <v>489</v>
      </c>
      <c r="E42" s="34" t="s">
        <v>598</v>
      </c>
      <c r="F42" s="21" t="s">
        <v>514</v>
      </c>
      <c r="G42" s="34" t="s">
        <v>225</v>
      </c>
      <c r="H42" s="21" t="s">
        <v>571</v>
      </c>
      <c r="I42" s="21" t="s">
        <v>494</v>
      </c>
      <c r="J42" s="34" t="s">
        <v>599</v>
      </c>
    </row>
    <row r="43" ht="25" customHeight="1" spans="1:10">
      <c r="A43" s="221" t="s">
        <v>405</v>
      </c>
      <c r="B43" s="21" t="s">
        <v>597</v>
      </c>
      <c r="C43" s="21" t="s">
        <v>488</v>
      </c>
      <c r="D43" s="21" t="s">
        <v>489</v>
      </c>
      <c r="E43" s="34" t="s">
        <v>600</v>
      </c>
      <c r="F43" s="21" t="s">
        <v>491</v>
      </c>
      <c r="G43" s="34" t="s">
        <v>558</v>
      </c>
      <c r="H43" s="21" t="s">
        <v>571</v>
      </c>
      <c r="I43" s="21" t="s">
        <v>494</v>
      </c>
      <c r="J43" s="34" t="s">
        <v>601</v>
      </c>
    </row>
    <row r="44" ht="25" customHeight="1" spans="1:10">
      <c r="A44" s="221" t="s">
        <v>405</v>
      </c>
      <c r="B44" s="21" t="s">
        <v>597</v>
      </c>
      <c r="C44" s="21" t="s">
        <v>488</v>
      </c>
      <c r="D44" s="21" t="s">
        <v>496</v>
      </c>
      <c r="E44" s="34" t="s">
        <v>573</v>
      </c>
      <c r="F44" s="21" t="s">
        <v>514</v>
      </c>
      <c r="G44" s="34" t="s">
        <v>520</v>
      </c>
      <c r="H44" s="21" t="s">
        <v>499</v>
      </c>
      <c r="I44" s="21" t="s">
        <v>494</v>
      </c>
      <c r="J44" s="34" t="s">
        <v>602</v>
      </c>
    </row>
    <row r="45" ht="25" customHeight="1" spans="1:10">
      <c r="A45" s="221" t="s">
        <v>405</v>
      </c>
      <c r="B45" s="21" t="s">
        <v>597</v>
      </c>
      <c r="C45" s="21" t="s">
        <v>488</v>
      </c>
      <c r="D45" s="21" t="s">
        <v>501</v>
      </c>
      <c r="E45" s="34" t="s">
        <v>603</v>
      </c>
      <c r="F45" s="21" t="s">
        <v>514</v>
      </c>
      <c r="G45" s="34" t="s">
        <v>515</v>
      </c>
      <c r="H45" s="21" t="s">
        <v>499</v>
      </c>
      <c r="I45" s="21" t="s">
        <v>494</v>
      </c>
      <c r="J45" s="34" t="s">
        <v>604</v>
      </c>
    </row>
    <row r="46" ht="25" customHeight="1" spans="1:10">
      <c r="A46" s="221" t="s">
        <v>405</v>
      </c>
      <c r="B46" s="21" t="s">
        <v>597</v>
      </c>
      <c r="C46" s="21" t="s">
        <v>511</v>
      </c>
      <c r="D46" s="21" t="s">
        <v>512</v>
      </c>
      <c r="E46" s="34" t="s">
        <v>605</v>
      </c>
      <c r="F46" s="21" t="s">
        <v>514</v>
      </c>
      <c r="G46" s="34" t="s">
        <v>595</v>
      </c>
      <c r="H46" s="21" t="s">
        <v>499</v>
      </c>
      <c r="I46" s="21" t="s">
        <v>494</v>
      </c>
      <c r="J46" s="34" t="s">
        <v>606</v>
      </c>
    </row>
    <row r="47" ht="25" customHeight="1" spans="1:10">
      <c r="A47" s="221" t="s">
        <v>405</v>
      </c>
      <c r="B47" s="21" t="s">
        <v>597</v>
      </c>
      <c r="C47" s="21" t="s">
        <v>511</v>
      </c>
      <c r="D47" s="21" t="s">
        <v>530</v>
      </c>
      <c r="E47" s="34" t="s">
        <v>607</v>
      </c>
      <c r="F47" s="21" t="s">
        <v>514</v>
      </c>
      <c r="G47" s="34" t="s">
        <v>608</v>
      </c>
      <c r="H47" s="21" t="s">
        <v>499</v>
      </c>
      <c r="I47" s="21" t="s">
        <v>494</v>
      </c>
      <c r="J47" s="34" t="s">
        <v>609</v>
      </c>
    </row>
    <row r="48" ht="25" customHeight="1" spans="1:10">
      <c r="A48" s="221" t="s">
        <v>405</v>
      </c>
      <c r="B48" s="21" t="s">
        <v>597</v>
      </c>
      <c r="C48" s="21" t="s">
        <v>517</v>
      </c>
      <c r="D48" s="21" t="s">
        <v>518</v>
      </c>
      <c r="E48" s="34" t="s">
        <v>584</v>
      </c>
      <c r="F48" s="21" t="s">
        <v>514</v>
      </c>
      <c r="G48" s="34" t="s">
        <v>595</v>
      </c>
      <c r="H48" s="21" t="s">
        <v>499</v>
      </c>
      <c r="I48" s="21" t="s">
        <v>494</v>
      </c>
      <c r="J48" s="34" t="s">
        <v>585</v>
      </c>
    </row>
    <row r="49" ht="25" customHeight="1" spans="1:10">
      <c r="A49" s="221" t="s">
        <v>453</v>
      </c>
      <c r="B49" s="21" t="s">
        <v>610</v>
      </c>
      <c r="C49" s="21" t="s">
        <v>488</v>
      </c>
      <c r="D49" s="21" t="s">
        <v>489</v>
      </c>
      <c r="E49" s="34" t="s">
        <v>611</v>
      </c>
      <c r="F49" s="21" t="s">
        <v>514</v>
      </c>
      <c r="G49" s="34" t="s">
        <v>227</v>
      </c>
      <c r="H49" s="21" t="s">
        <v>559</v>
      </c>
      <c r="I49" s="21" t="s">
        <v>494</v>
      </c>
      <c r="J49" s="34" t="s">
        <v>612</v>
      </c>
    </row>
    <row r="50" ht="25" customHeight="1" spans="1:10">
      <c r="A50" s="221" t="s">
        <v>453</v>
      </c>
      <c r="B50" s="21" t="s">
        <v>610</v>
      </c>
      <c r="C50" s="21" t="s">
        <v>488</v>
      </c>
      <c r="D50" s="21" t="s">
        <v>489</v>
      </c>
      <c r="E50" s="34" t="s">
        <v>613</v>
      </c>
      <c r="F50" s="21" t="s">
        <v>514</v>
      </c>
      <c r="G50" s="34" t="s">
        <v>614</v>
      </c>
      <c r="H50" s="21" t="s">
        <v>538</v>
      </c>
      <c r="I50" s="21" t="s">
        <v>494</v>
      </c>
      <c r="J50" s="34" t="s">
        <v>615</v>
      </c>
    </row>
    <row r="51" ht="25" customHeight="1" spans="1:10">
      <c r="A51" s="221" t="s">
        <v>453</v>
      </c>
      <c r="B51" s="21" t="s">
        <v>610</v>
      </c>
      <c r="C51" s="21" t="s">
        <v>488</v>
      </c>
      <c r="D51" s="21" t="s">
        <v>501</v>
      </c>
      <c r="E51" s="34" t="s">
        <v>616</v>
      </c>
      <c r="F51" s="21" t="s">
        <v>514</v>
      </c>
      <c r="G51" s="34" t="s">
        <v>617</v>
      </c>
      <c r="H51" s="21" t="s">
        <v>499</v>
      </c>
      <c r="I51" s="21" t="s">
        <v>494</v>
      </c>
      <c r="J51" s="34" t="s">
        <v>618</v>
      </c>
    </row>
    <row r="52" ht="26" customHeight="1" spans="1:10">
      <c r="A52" s="221" t="s">
        <v>453</v>
      </c>
      <c r="B52" s="21" t="s">
        <v>610</v>
      </c>
      <c r="C52" s="21" t="s">
        <v>511</v>
      </c>
      <c r="D52" s="21" t="s">
        <v>512</v>
      </c>
      <c r="E52" s="34" t="s">
        <v>619</v>
      </c>
      <c r="F52" s="21" t="s">
        <v>491</v>
      </c>
      <c r="G52" s="34" t="s">
        <v>620</v>
      </c>
      <c r="H52" s="21" t="s">
        <v>559</v>
      </c>
      <c r="I52" s="21" t="s">
        <v>579</v>
      </c>
      <c r="J52" s="34" t="s">
        <v>621</v>
      </c>
    </row>
    <row r="53" ht="25" customHeight="1" spans="1:10">
      <c r="A53" s="221" t="s">
        <v>453</v>
      </c>
      <c r="B53" s="21" t="s">
        <v>610</v>
      </c>
      <c r="C53" s="21" t="s">
        <v>511</v>
      </c>
      <c r="D53" s="21" t="s">
        <v>512</v>
      </c>
      <c r="E53" s="34" t="s">
        <v>622</v>
      </c>
      <c r="F53" s="21" t="s">
        <v>491</v>
      </c>
      <c r="G53" s="34" t="s">
        <v>623</v>
      </c>
      <c r="H53" s="21" t="s">
        <v>559</v>
      </c>
      <c r="I53" s="21" t="s">
        <v>579</v>
      </c>
      <c r="J53" s="34" t="s">
        <v>624</v>
      </c>
    </row>
    <row r="54" ht="25" customHeight="1" spans="1:10">
      <c r="A54" s="221" t="s">
        <v>453</v>
      </c>
      <c r="B54" s="21" t="s">
        <v>610</v>
      </c>
      <c r="C54" s="21" t="s">
        <v>517</v>
      </c>
      <c r="D54" s="21" t="s">
        <v>518</v>
      </c>
      <c r="E54" s="34" t="s">
        <v>625</v>
      </c>
      <c r="F54" s="21" t="s">
        <v>514</v>
      </c>
      <c r="G54" s="34" t="s">
        <v>541</v>
      </c>
      <c r="H54" s="21" t="s">
        <v>499</v>
      </c>
      <c r="I54" s="21" t="s">
        <v>494</v>
      </c>
      <c r="J54" s="34" t="s">
        <v>626</v>
      </c>
    </row>
    <row r="55" ht="25" customHeight="1" spans="1:10">
      <c r="A55" s="221" t="s">
        <v>353</v>
      </c>
      <c r="B55" s="21" t="s">
        <v>627</v>
      </c>
      <c r="C55" s="21" t="s">
        <v>488</v>
      </c>
      <c r="D55" s="21" t="s">
        <v>489</v>
      </c>
      <c r="E55" s="34" t="s">
        <v>628</v>
      </c>
      <c r="F55" s="21" t="s">
        <v>514</v>
      </c>
      <c r="G55" s="34" t="s">
        <v>498</v>
      </c>
      <c r="H55" s="21" t="s">
        <v>542</v>
      </c>
      <c r="I55" s="21" t="s">
        <v>494</v>
      </c>
      <c r="J55" s="34" t="s">
        <v>629</v>
      </c>
    </row>
    <row r="56" ht="25" customHeight="1" spans="1:10">
      <c r="A56" s="221" t="s">
        <v>353</v>
      </c>
      <c r="B56" s="21" t="s">
        <v>627</v>
      </c>
      <c r="C56" s="21" t="s">
        <v>488</v>
      </c>
      <c r="D56" s="21" t="s">
        <v>489</v>
      </c>
      <c r="E56" s="34" t="s">
        <v>630</v>
      </c>
      <c r="F56" s="21" t="s">
        <v>514</v>
      </c>
      <c r="G56" s="34" t="s">
        <v>492</v>
      </c>
      <c r="H56" s="21" t="s">
        <v>542</v>
      </c>
      <c r="I56" s="21" t="s">
        <v>494</v>
      </c>
      <c r="J56" s="34" t="s">
        <v>631</v>
      </c>
    </row>
    <row r="57" ht="25" customHeight="1" spans="1:10">
      <c r="A57" s="221" t="s">
        <v>353</v>
      </c>
      <c r="B57" s="21" t="s">
        <v>627</v>
      </c>
      <c r="C57" s="21" t="s">
        <v>488</v>
      </c>
      <c r="D57" s="21" t="s">
        <v>496</v>
      </c>
      <c r="E57" s="34" t="s">
        <v>632</v>
      </c>
      <c r="F57" s="21" t="s">
        <v>514</v>
      </c>
      <c r="G57" s="34" t="s">
        <v>520</v>
      </c>
      <c r="H57" s="21" t="s">
        <v>499</v>
      </c>
      <c r="I57" s="21" t="s">
        <v>494</v>
      </c>
      <c r="J57" s="34" t="s">
        <v>633</v>
      </c>
    </row>
    <row r="58" ht="25" customHeight="1" spans="1:10">
      <c r="A58" s="221" t="s">
        <v>353</v>
      </c>
      <c r="B58" s="21" t="s">
        <v>627</v>
      </c>
      <c r="C58" s="21" t="s">
        <v>488</v>
      </c>
      <c r="D58" s="21" t="s">
        <v>501</v>
      </c>
      <c r="E58" s="34" t="s">
        <v>634</v>
      </c>
      <c r="F58" s="21" t="s">
        <v>514</v>
      </c>
      <c r="G58" s="34" t="s">
        <v>515</v>
      </c>
      <c r="H58" s="21" t="s">
        <v>499</v>
      </c>
      <c r="I58" s="21" t="s">
        <v>494</v>
      </c>
      <c r="J58" s="34" t="s">
        <v>635</v>
      </c>
    </row>
    <row r="59" ht="25" customHeight="1" spans="1:10">
      <c r="A59" s="221" t="s">
        <v>353</v>
      </c>
      <c r="B59" s="21" t="s">
        <v>627</v>
      </c>
      <c r="C59" s="21" t="s">
        <v>488</v>
      </c>
      <c r="D59" s="21" t="s">
        <v>501</v>
      </c>
      <c r="E59" s="34" t="s">
        <v>636</v>
      </c>
      <c r="F59" s="21" t="s">
        <v>514</v>
      </c>
      <c r="G59" s="34" t="s">
        <v>515</v>
      </c>
      <c r="H59" s="21" t="s">
        <v>499</v>
      </c>
      <c r="I59" s="21" t="s">
        <v>494</v>
      </c>
      <c r="J59" s="34" t="s">
        <v>637</v>
      </c>
    </row>
    <row r="60" ht="25" customHeight="1" spans="1:10">
      <c r="A60" s="221" t="s">
        <v>353</v>
      </c>
      <c r="B60" s="21" t="s">
        <v>627</v>
      </c>
      <c r="C60" s="21" t="s">
        <v>511</v>
      </c>
      <c r="D60" s="21" t="s">
        <v>512</v>
      </c>
      <c r="E60" s="34" t="s">
        <v>638</v>
      </c>
      <c r="F60" s="21" t="s">
        <v>514</v>
      </c>
      <c r="G60" s="34" t="s">
        <v>515</v>
      </c>
      <c r="H60" s="21" t="s">
        <v>499</v>
      </c>
      <c r="I60" s="21" t="s">
        <v>494</v>
      </c>
      <c r="J60" s="34" t="s">
        <v>639</v>
      </c>
    </row>
    <row r="61" ht="25" customHeight="1" spans="1:10">
      <c r="A61" s="221" t="s">
        <v>353</v>
      </c>
      <c r="B61" s="21" t="s">
        <v>627</v>
      </c>
      <c r="C61" s="21" t="s">
        <v>511</v>
      </c>
      <c r="D61" s="21" t="s">
        <v>512</v>
      </c>
      <c r="E61" s="34" t="s">
        <v>640</v>
      </c>
      <c r="F61" s="21" t="s">
        <v>491</v>
      </c>
      <c r="G61" s="34" t="s">
        <v>641</v>
      </c>
      <c r="H61" s="21" t="s">
        <v>642</v>
      </c>
      <c r="I61" s="21" t="s">
        <v>579</v>
      </c>
      <c r="J61" s="34" t="s">
        <v>643</v>
      </c>
    </row>
    <row r="62" ht="25" customHeight="1" spans="1:10">
      <c r="A62" s="221" t="s">
        <v>353</v>
      </c>
      <c r="B62" s="21" t="s">
        <v>627</v>
      </c>
      <c r="C62" s="21" t="s">
        <v>517</v>
      </c>
      <c r="D62" s="21" t="s">
        <v>518</v>
      </c>
      <c r="E62" s="34" t="s">
        <v>644</v>
      </c>
      <c r="F62" s="21" t="s">
        <v>514</v>
      </c>
      <c r="G62" s="34" t="s">
        <v>515</v>
      </c>
      <c r="H62" s="21" t="s">
        <v>499</v>
      </c>
      <c r="I62" s="21" t="s">
        <v>494</v>
      </c>
      <c r="J62" s="34" t="s">
        <v>645</v>
      </c>
    </row>
    <row r="63" ht="25" customHeight="1" spans="1:10">
      <c r="A63" s="221" t="s">
        <v>386</v>
      </c>
      <c r="B63" s="21" t="s">
        <v>646</v>
      </c>
      <c r="C63" s="21" t="s">
        <v>488</v>
      </c>
      <c r="D63" s="21" t="s">
        <v>489</v>
      </c>
      <c r="E63" s="34" t="s">
        <v>647</v>
      </c>
      <c r="F63" s="21" t="s">
        <v>491</v>
      </c>
      <c r="G63" s="34" t="s">
        <v>224</v>
      </c>
      <c r="H63" s="21" t="s">
        <v>571</v>
      </c>
      <c r="I63" s="21" t="s">
        <v>494</v>
      </c>
      <c r="J63" s="34" t="s">
        <v>648</v>
      </c>
    </row>
    <row r="64" ht="25" customHeight="1" spans="1:10">
      <c r="A64" s="221" t="s">
        <v>386</v>
      </c>
      <c r="B64" s="21" t="s">
        <v>646</v>
      </c>
      <c r="C64" s="21" t="s">
        <v>488</v>
      </c>
      <c r="D64" s="21" t="s">
        <v>489</v>
      </c>
      <c r="E64" s="34" t="s">
        <v>649</v>
      </c>
      <c r="F64" s="21" t="s">
        <v>491</v>
      </c>
      <c r="G64" s="34" t="s">
        <v>558</v>
      </c>
      <c r="H64" s="21" t="s">
        <v>571</v>
      </c>
      <c r="I64" s="21" t="s">
        <v>494</v>
      </c>
      <c r="J64" s="34" t="s">
        <v>650</v>
      </c>
    </row>
    <row r="65" ht="25" customHeight="1" spans="1:10">
      <c r="A65" s="221" t="s">
        <v>386</v>
      </c>
      <c r="B65" s="21" t="s">
        <v>646</v>
      </c>
      <c r="C65" s="21" t="s">
        <v>488</v>
      </c>
      <c r="D65" s="21" t="s">
        <v>496</v>
      </c>
      <c r="E65" s="34" t="s">
        <v>573</v>
      </c>
      <c r="F65" s="21" t="s">
        <v>514</v>
      </c>
      <c r="G65" s="34" t="s">
        <v>520</v>
      </c>
      <c r="H65" s="21" t="s">
        <v>499</v>
      </c>
      <c r="I65" s="21" t="s">
        <v>494</v>
      </c>
      <c r="J65" s="34" t="s">
        <v>574</v>
      </c>
    </row>
    <row r="66" ht="25" customHeight="1" spans="1:10">
      <c r="A66" s="221" t="s">
        <v>386</v>
      </c>
      <c r="B66" s="21" t="s">
        <v>646</v>
      </c>
      <c r="C66" s="21" t="s">
        <v>488</v>
      </c>
      <c r="D66" s="21" t="s">
        <v>501</v>
      </c>
      <c r="E66" s="34" t="s">
        <v>651</v>
      </c>
      <c r="F66" s="21" t="s">
        <v>491</v>
      </c>
      <c r="G66" s="34" t="s">
        <v>498</v>
      </c>
      <c r="H66" s="21" t="s">
        <v>499</v>
      </c>
      <c r="I66" s="21" t="s">
        <v>494</v>
      </c>
      <c r="J66" s="34" t="s">
        <v>652</v>
      </c>
    </row>
    <row r="67" ht="25" customHeight="1" spans="1:10">
      <c r="A67" s="221" t="s">
        <v>386</v>
      </c>
      <c r="B67" s="21" t="s">
        <v>646</v>
      </c>
      <c r="C67" s="21" t="s">
        <v>511</v>
      </c>
      <c r="D67" s="21" t="s">
        <v>512</v>
      </c>
      <c r="E67" s="34" t="s">
        <v>653</v>
      </c>
      <c r="F67" s="21" t="s">
        <v>491</v>
      </c>
      <c r="G67" s="34" t="s">
        <v>654</v>
      </c>
      <c r="H67" s="21"/>
      <c r="I67" s="21" t="s">
        <v>579</v>
      </c>
      <c r="J67" s="34" t="s">
        <v>655</v>
      </c>
    </row>
    <row r="68" ht="25" customHeight="1" spans="1:10">
      <c r="A68" s="221" t="s">
        <v>386</v>
      </c>
      <c r="B68" s="21" t="s">
        <v>646</v>
      </c>
      <c r="C68" s="21" t="s">
        <v>511</v>
      </c>
      <c r="D68" s="21" t="s">
        <v>512</v>
      </c>
      <c r="E68" s="34" t="s">
        <v>656</v>
      </c>
      <c r="F68" s="21" t="s">
        <v>514</v>
      </c>
      <c r="G68" s="34" t="s">
        <v>595</v>
      </c>
      <c r="H68" s="21" t="s">
        <v>499</v>
      </c>
      <c r="I68" s="21" t="s">
        <v>494</v>
      </c>
      <c r="J68" s="34" t="s">
        <v>657</v>
      </c>
    </row>
    <row r="69" ht="25" customHeight="1" spans="1:10">
      <c r="A69" s="221" t="s">
        <v>386</v>
      </c>
      <c r="B69" s="21" t="s">
        <v>646</v>
      </c>
      <c r="C69" s="21" t="s">
        <v>517</v>
      </c>
      <c r="D69" s="21" t="s">
        <v>518</v>
      </c>
      <c r="E69" s="34" t="s">
        <v>584</v>
      </c>
      <c r="F69" s="21" t="s">
        <v>514</v>
      </c>
      <c r="G69" s="34" t="s">
        <v>595</v>
      </c>
      <c r="H69" s="21" t="s">
        <v>499</v>
      </c>
      <c r="I69" s="21" t="s">
        <v>494</v>
      </c>
      <c r="J69" s="34" t="s">
        <v>658</v>
      </c>
    </row>
    <row r="70" ht="25" customHeight="1" spans="1:10">
      <c r="A70" s="221" t="s">
        <v>391</v>
      </c>
      <c r="B70" s="21" t="s">
        <v>659</v>
      </c>
      <c r="C70" s="21" t="s">
        <v>488</v>
      </c>
      <c r="D70" s="21" t="s">
        <v>489</v>
      </c>
      <c r="E70" s="34" t="s">
        <v>660</v>
      </c>
      <c r="F70" s="21" t="s">
        <v>514</v>
      </c>
      <c r="G70" s="34" t="s">
        <v>558</v>
      </c>
      <c r="H70" s="21" t="s">
        <v>571</v>
      </c>
      <c r="I70" s="21" t="s">
        <v>494</v>
      </c>
      <c r="J70" s="34" t="s">
        <v>661</v>
      </c>
    </row>
    <row r="71" ht="25" customHeight="1" spans="1:10">
      <c r="A71" s="221" t="s">
        <v>391</v>
      </c>
      <c r="B71" s="21" t="s">
        <v>659</v>
      </c>
      <c r="C71" s="21" t="s">
        <v>488</v>
      </c>
      <c r="D71" s="21" t="s">
        <v>489</v>
      </c>
      <c r="E71" s="34" t="s">
        <v>662</v>
      </c>
      <c r="F71" s="21" t="s">
        <v>514</v>
      </c>
      <c r="G71" s="34" t="s">
        <v>558</v>
      </c>
      <c r="H71" s="21" t="s">
        <v>571</v>
      </c>
      <c r="I71" s="21" t="s">
        <v>494</v>
      </c>
      <c r="J71" s="34" t="s">
        <v>663</v>
      </c>
    </row>
    <row r="72" ht="25" customHeight="1" spans="1:10">
      <c r="A72" s="221" t="s">
        <v>391</v>
      </c>
      <c r="B72" s="21" t="s">
        <v>659</v>
      </c>
      <c r="C72" s="21" t="s">
        <v>488</v>
      </c>
      <c r="D72" s="21" t="s">
        <v>496</v>
      </c>
      <c r="E72" s="34" t="s">
        <v>573</v>
      </c>
      <c r="F72" s="21" t="s">
        <v>514</v>
      </c>
      <c r="G72" s="34" t="s">
        <v>520</v>
      </c>
      <c r="H72" s="21" t="s">
        <v>499</v>
      </c>
      <c r="I72" s="21" t="s">
        <v>494</v>
      </c>
      <c r="J72" s="34" t="s">
        <v>574</v>
      </c>
    </row>
    <row r="73" ht="25" customHeight="1" spans="1:10">
      <c r="A73" s="221" t="s">
        <v>391</v>
      </c>
      <c r="B73" s="21" t="s">
        <v>659</v>
      </c>
      <c r="C73" s="21" t="s">
        <v>488</v>
      </c>
      <c r="D73" s="21" t="s">
        <v>501</v>
      </c>
      <c r="E73" s="34" t="s">
        <v>603</v>
      </c>
      <c r="F73" s="21" t="s">
        <v>514</v>
      </c>
      <c r="G73" s="34" t="s">
        <v>515</v>
      </c>
      <c r="H73" s="21" t="s">
        <v>499</v>
      </c>
      <c r="I73" s="21" t="s">
        <v>494</v>
      </c>
      <c r="J73" s="34" t="s">
        <v>664</v>
      </c>
    </row>
    <row r="74" ht="25" customHeight="1" spans="1:10">
      <c r="A74" s="221" t="s">
        <v>391</v>
      </c>
      <c r="B74" s="21" t="s">
        <v>659</v>
      </c>
      <c r="C74" s="21" t="s">
        <v>511</v>
      </c>
      <c r="D74" s="21" t="s">
        <v>512</v>
      </c>
      <c r="E74" s="34" t="s">
        <v>605</v>
      </c>
      <c r="F74" s="21" t="s">
        <v>514</v>
      </c>
      <c r="G74" s="34" t="s">
        <v>541</v>
      </c>
      <c r="H74" s="21" t="s">
        <v>499</v>
      </c>
      <c r="I74" s="21" t="s">
        <v>494</v>
      </c>
      <c r="J74" s="34" t="s">
        <v>665</v>
      </c>
    </row>
    <row r="75" ht="25" customHeight="1" spans="1:10">
      <c r="A75" s="221" t="s">
        <v>391</v>
      </c>
      <c r="B75" s="21" t="s">
        <v>659</v>
      </c>
      <c r="C75" s="21" t="s">
        <v>517</v>
      </c>
      <c r="D75" s="21" t="s">
        <v>518</v>
      </c>
      <c r="E75" s="34" t="s">
        <v>584</v>
      </c>
      <c r="F75" s="21" t="s">
        <v>514</v>
      </c>
      <c r="G75" s="34" t="s">
        <v>595</v>
      </c>
      <c r="H75" s="21" t="s">
        <v>499</v>
      </c>
      <c r="I75" s="21" t="s">
        <v>494</v>
      </c>
      <c r="J75" s="34" t="s">
        <v>666</v>
      </c>
    </row>
    <row r="76" ht="25" customHeight="1" spans="1:10">
      <c r="A76" s="221" t="s">
        <v>376</v>
      </c>
      <c r="B76" s="21" t="s">
        <v>667</v>
      </c>
      <c r="C76" s="21" t="s">
        <v>488</v>
      </c>
      <c r="D76" s="21" t="s">
        <v>489</v>
      </c>
      <c r="E76" s="34" t="s">
        <v>668</v>
      </c>
      <c r="F76" s="21" t="s">
        <v>514</v>
      </c>
      <c r="G76" s="34" t="s">
        <v>225</v>
      </c>
      <c r="H76" s="21" t="s">
        <v>669</v>
      </c>
      <c r="I76" s="21" t="s">
        <v>494</v>
      </c>
      <c r="J76" s="34" t="s">
        <v>670</v>
      </c>
    </row>
    <row r="77" ht="25" customHeight="1" spans="1:10">
      <c r="A77" s="221" t="s">
        <v>376</v>
      </c>
      <c r="B77" s="21" t="s">
        <v>667</v>
      </c>
      <c r="C77" s="21" t="s">
        <v>488</v>
      </c>
      <c r="D77" s="21" t="s">
        <v>489</v>
      </c>
      <c r="E77" s="34" t="s">
        <v>671</v>
      </c>
      <c r="F77" s="21" t="s">
        <v>491</v>
      </c>
      <c r="G77" s="34" t="s">
        <v>498</v>
      </c>
      <c r="H77" s="21" t="s">
        <v>499</v>
      </c>
      <c r="I77" s="21" t="s">
        <v>494</v>
      </c>
      <c r="J77" s="34" t="s">
        <v>672</v>
      </c>
    </row>
    <row r="78" ht="25" customHeight="1" spans="1:10">
      <c r="A78" s="221" t="s">
        <v>376</v>
      </c>
      <c r="B78" s="21" t="s">
        <v>667</v>
      </c>
      <c r="C78" s="21" t="s">
        <v>488</v>
      </c>
      <c r="D78" s="21" t="s">
        <v>489</v>
      </c>
      <c r="E78" s="34" t="s">
        <v>673</v>
      </c>
      <c r="F78" s="21" t="s">
        <v>514</v>
      </c>
      <c r="G78" s="34" t="s">
        <v>541</v>
      </c>
      <c r="H78" s="21" t="s">
        <v>499</v>
      </c>
      <c r="I78" s="21" t="s">
        <v>494</v>
      </c>
      <c r="J78" s="34" t="s">
        <v>674</v>
      </c>
    </row>
    <row r="79" ht="25" customHeight="1" spans="1:10">
      <c r="A79" s="221" t="s">
        <v>376</v>
      </c>
      <c r="B79" s="21" t="s">
        <v>667</v>
      </c>
      <c r="C79" s="21" t="s">
        <v>488</v>
      </c>
      <c r="D79" s="21" t="s">
        <v>505</v>
      </c>
      <c r="E79" s="34" t="s">
        <v>506</v>
      </c>
      <c r="F79" s="21" t="s">
        <v>507</v>
      </c>
      <c r="G79" s="34" t="s">
        <v>675</v>
      </c>
      <c r="H79" s="21" t="s">
        <v>509</v>
      </c>
      <c r="I79" s="21" t="s">
        <v>494</v>
      </c>
      <c r="J79" s="34" t="s">
        <v>676</v>
      </c>
    </row>
    <row r="80" ht="25" customHeight="1" spans="1:10">
      <c r="A80" s="221" t="s">
        <v>376</v>
      </c>
      <c r="B80" s="21" t="s">
        <v>667</v>
      </c>
      <c r="C80" s="21" t="s">
        <v>511</v>
      </c>
      <c r="D80" s="21" t="s">
        <v>512</v>
      </c>
      <c r="E80" s="34" t="s">
        <v>677</v>
      </c>
      <c r="F80" s="21" t="s">
        <v>491</v>
      </c>
      <c r="G80" s="34" t="s">
        <v>678</v>
      </c>
      <c r="H80" s="21" t="s">
        <v>538</v>
      </c>
      <c r="I80" s="21" t="s">
        <v>579</v>
      </c>
      <c r="J80" s="34" t="s">
        <v>679</v>
      </c>
    </row>
    <row r="81" ht="25" customHeight="1" spans="1:10">
      <c r="A81" s="221" t="s">
        <v>376</v>
      </c>
      <c r="B81" s="21" t="s">
        <v>667</v>
      </c>
      <c r="C81" s="21" t="s">
        <v>511</v>
      </c>
      <c r="D81" s="21" t="s">
        <v>581</v>
      </c>
      <c r="E81" s="34" t="s">
        <v>680</v>
      </c>
      <c r="F81" s="21" t="s">
        <v>491</v>
      </c>
      <c r="G81" s="34" t="s">
        <v>678</v>
      </c>
      <c r="H81" s="21" t="s">
        <v>538</v>
      </c>
      <c r="I81" s="21" t="s">
        <v>579</v>
      </c>
      <c r="J81" s="34" t="s">
        <v>681</v>
      </c>
    </row>
    <row r="82" ht="25" customHeight="1" spans="1:10">
      <c r="A82" s="221" t="s">
        <v>376</v>
      </c>
      <c r="B82" s="21" t="s">
        <v>667</v>
      </c>
      <c r="C82" s="21" t="s">
        <v>517</v>
      </c>
      <c r="D82" s="21" t="s">
        <v>518</v>
      </c>
      <c r="E82" s="34" t="s">
        <v>682</v>
      </c>
      <c r="F82" s="21" t="s">
        <v>514</v>
      </c>
      <c r="G82" s="34" t="s">
        <v>515</v>
      </c>
      <c r="H82" s="21" t="s">
        <v>499</v>
      </c>
      <c r="I82" s="21" t="s">
        <v>494</v>
      </c>
      <c r="J82" s="34" t="s">
        <v>683</v>
      </c>
    </row>
    <row r="83" ht="25" customHeight="1" spans="1:10">
      <c r="A83" s="221" t="s">
        <v>388</v>
      </c>
      <c r="B83" s="21" t="s">
        <v>684</v>
      </c>
      <c r="C83" s="21" t="s">
        <v>488</v>
      </c>
      <c r="D83" s="21" t="s">
        <v>489</v>
      </c>
      <c r="E83" s="34" t="s">
        <v>685</v>
      </c>
      <c r="F83" s="21" t="s">
        <v>491</v>
      </c>
      <c r="G83" s="34" t="s">
        <v>558</v>
      </c>
      <c r="H83" s="21" t="s">
        <v>571</v>
      </c>
      <c r="I83" s="21" t="s">
        <v>494</v>
      </c>
      <c r="J83" s="34" t="s">
        <v>686</v>
      </c>
    </row>
    <row r="84" ht="25" customHeight="1" spans="1:10">
      <c r="A84" s="221" t="s">
        <v>388</v>
      </c>
      <c r="B84" s="21" t="s">
        <v>684</v>
      </c>
      <c r="C84" s="21" t="s">
        <v>488</v>
      </c>
      <c r="D84" s="21" t="s">
        <v>496</v>
      </c>
      <c r="E84" s="34" t="s">
        <v>687</v>
      </c>
      <c r="F84" s="21" t="s">
        <v>491</v>
      </c>
      <c r="G84" s="34" t="s">
        <v>688</v>
      </c>
      <c r="H84" s="21" t="s">
        <v>571</v>
      </c>
      <c r="I84" s="21" t="s">
        <v>579</v>
      </c>
      <c r="J84" s="34" t="s">
        <v>689</v>
      </c>
    </row>
    <row r="85" ht="25" customHeight="1" spans="1:10">
      <c r="A85" s="221" t="s">
        <v>388</v>
      </c>
      <c r="B85" s="21" t="s">
        <v>684</v>
      </c>
      <c r="C85" s="21" t="s">
        <v>488</v>
      </c>
      <c r="D85" s="21" t="s">
        <v>501</v>
      </c>
      <c r="E85" s="34" t="s">
        <v>690</v>
      </c>
      <c r="F85" s="21" t="s">
        <v>514</v>
      </c>
      <c r="G85" s="34" t="s">
        <v>515</v>
      </c>
      <c r="H85" s="21" t="s">
        <v>499</v>
      </c>
      <c r="I85" s="21" t="s">
        <v>494</v>
      </c>
      <c r="J85" s="34" t="s">
        <v>691</v>
      </c>
    </row>
    <row r="86" ht="25" customHeight="1" spans="1:10">
      <c r="A86" s="221" t="s">
        <v>388</v>
      </c>
      <c r="B86" s="21" t="s">
        <v>684</v>
      </c>
      <c r="C86" s="21" t="s">
        <v>511</v>
      </c>
      <c r="D86" s="21" t="s">
        <v>512</v>
      </c>
      <c r="E86" s="34" t="s">
        <v>692</v>
      </c>
      <c r="F86" s="21" t="s">
        <v>514</v>
      </c>
      <c r="G86" s="34" t="s">
        <v>515</v>
      </c>
      <c r="H86" s="21" t="s">
        <v>499</v>
      </c>
      <c r="I86" s="21" t="s">
        <v>494</v>
      </c>
      <c r="J86" s="34" t="s">
        <v>693</v>
      </c>
    </row>
    <row r="87" ht="25" customHeight="1" spans="1:10">
      <c r="A87" s="221" t="s">
        <v>388</v>
      </c>
      <c r="B87" s="21" t="s">
        <v>684</v>
      </c>
      <c r="C87" s="21" t="s">
        <v>517</v>
      </c>
      <c r="D87" s="21" t="s">
        <v>518</v>
      </c>
      <c r="E87" s="34" t="s">
        <v>694</v>
      </c>
      <c r="F87" s="21" t="s">
        <v>514</v>
      </c>
      <c r="G87" s="34" t="s">
        <v>515</v>
      </c>
      <c r="H87" s="21" t="s">
        <v>499</v>
      </c>
      <c r="I87" s="21" t="s">
        <v>494</v>
      </c>
      <c r="J87" s="34" t="s">
        <v>695</v>
      </c>
    </row>
    <row r="88" ht="58" customHeight="1" spans="1:10">
      <c r="A88" s="221" t="s">
        <v>411</v>
      </c>
      <c r="B88" s="21" t="s">
        <v>696</v>
      </c>
      <c r="C88" s="21" t="s">
        <v>488</v>
      </c>
      <c r="D88" s="21" t="s">
        <v>489</v>
      </c>
      <c r="E88" s="34" t="s">
        <v>697</v>
      </c>
      <c r="F88" s="21" t="s">
        <v>491</v>
      </c>
      <c r="G88" s="34" t="s">
        <v>698</v>
      </c>
      <c r="H88" s="21" t="s">
        <v>538</v>
      </c>
      <c r="I88" s="21" t="s">
        <v>494</v>
      </c>
      <c r="J88" s="34" t="s">
        <v>699</v>
      </c>
    </row>
    <row r="89" ht="25" customHeight="1" spans="1:10">
      <c r="A89" s="221" t="s">
        <v>411</v>
      </c>
      <c r="B89" s="21" t="s">
        <v>696</v>
      </c>
      <c r="C89" s="21" t="s">
        <v>488</v>
      </c>
      <c r="D89" s="21" t="s">
        <v>489</v>
      </c>
      <c r="E89" s="34" t="s">
        <v>700</v>
      </c>
      <c r="F89" s="21" t="s">
        <v>514</v>
      </c>
      <c r="G89" s="34" t="s">
        <v>223</v>
      </c>
      <c r="H89" s="21" t="s">
        <v>669</v>
      </c>
      <c r="I89" s="21" t="s">
        <v>494</v>
      </c>
      <c r="J89" s="34" t="s">
        <v>701</v>
      </c>
    </row>
    <row r="90" ht="25" customHeight="1" spans="1:10">
      <c r="A90" s="221" t="s">
        <v>411</v>
      </c>
      <c r="B90" s="21" t="s">
        <v>696</v>
      </c>
      <c r="C90" s="21" t="s">
        <v>488</v>
      </c>
      <c r="D90" s="21" t="s">
        <v>489</v>
      </c>
      <c r="E90" s="34" t="s">
        <v>702</v>
      </c>
      <c r="F90" s="21" t="s">
        <v>514</v>
      </c>
      <c r="G90" s="34" t="s">
        <v>508</v>
      </c>
      <c r="H90" s="21" t="s">
        <v>669</v>
      </c>
      <c r="I90" s="21" t="s">
        <v>494</v>
      </c>
      <c r="J90" s="34" t="s">
        <v>703</v>
      </c>
    </row>
    <row r="91" ht="25" customHeight="1" spans="1:10">
      <c r="A91" s="221" t="s">
        <v>411</v>
      </c>
      <c r="B91" s="21" t="s">
        <v>696</v>
      </c>
      <c r="C91" s="21" t="s">
        <v>488</v>
      </c>
      <c r="D91" s="21" t="s">
        <v>489</v>
      </c>
      <c r="E91" s="34" t="s">
        <v>704</v>
      </c>
      <c r="F91" s="21" t="s">
        <v>514</v>
      </c>
      <c r="G91" s="34" t="s">
        <v>705</v>
      </c>
      <c r="H91" s="21" t="s">
        <v>669</v>
      </c>
      <c r="I91" s="21" t="s">
        <v>494</v>
      </c>
      <c r="J91" s="34" t="s">
        <v>706</v>
      </c>
    </row>
    <row r="92" ht="25" customHeight="1" spans="1:10">
      <c r="A92" s="221" t="s">
        <v>411</v>
      </c>
      <c r="B92" s="21" t="s">
        <v>696</v>
      </c>
      <c r="C92" s="21" t="s">
        <v>488</v>
      </c>
      <c r="D92" s="21" t="s">
        <v>489</v>
      </c>
      <c r="E92" s="34" t="s">
        <v>707</v>
      </c>
      <c r="F92" s="21" t="s">
        <v>514</v>
      </c>
      <c r="G92" s="34" t="s">
        <v>708</v>
      </c>
      <c r="H92" s="21" t="s">
        <v>669</v>
      </c>
      <c r="I92" s="21" t="s">
        <v>494</v>
      </c>
      <c r="J92" s="34" t="s">
        <v>709</v>
      </c>
    </row>
    <row r="93" ht="25" customHeight="1" spans="1:10">
      <c r="A93" s="221" t="s">
        <v>411</v>
      </c>
      <c r="B93" s="21" t="s">
        <v>696</v>
      </c>
      <c r="C93" s="21" t="s">
        <v>488</v>
      </c>
      <c r="D93" s="21" t="s">
        <v>489</v>
      </c>
      <c r="E93" s="34" t="s">
        <v>710</v>
      </c>
      <c r="F93" s="21" t="s">
        <v>514</v>
      </c>
      <c r="G93" s="34" t="s">
        <v>508</v>
      </c>
      <c r="H93" s="21" t="s">
        <v>669</v>
      </c>
      <c r="I93" s="21" t="s">
        <v>494</v>
      </c>
      <c r="J93" s="34" t="s">
        <v>711</v>
      </c>
    </row>
    <row r="94" ht="25" customHeight="1" spans="1:10">
      <c r="A94" s="221" t="s">
        <v>411</v>
      </c>
      <c r="B94" s="21" t="s">
        <v>696</v>
      </c>
      <c r="C94" s="21" t="s">
        <v>488</v>
      </c>
      <c r="D94" s="21" t="s">
        <v>489</v>
      </c>
      <c r="E94" s="34" t="s">
        <v>712</v>
      </c>
      <c r="F94" s="21" t="s">
        <v>514</v>
      </c>
      <c r="G94" s="34" t="s">
        <v>713</v>
      </c>
      <c r="H94" s="21" t="s">
        <v>714</v>
      </c>
      <c r="I94" s="21" t="s">
        <v>494</v>
      </c>
      <c r="J94" s="34" t="s">
        <v>715</v>
      </c>
    </row>
    <row r="95" ht="25" customHeight="1" spans="1:10">
      <c r="A95" s="221" t="s">
        <v>411</v>
      </c>
      <c r="B95" s="21" t="s">
        <v>696</v>
      </c>
      <c r="C95" s="21" t="s">
        <v>488</v>
      </c>
      <c r="D95" s="21" t="s">
        <v>496</v>
      </c>
      <c r="E95" s="34" t="s">
        <v>716</v>
      </c>
      <c r="F95" s="21" t="s">
        <v>514</v>
      </c>
      <c r="G95" s="34" t="s">
        <v>595</v>
      </c>
      <c r="H95" s="21" t="s">
        <v>499</v>
      </c>
      <c r="I95" s="21" t="s">
        <v>494</v>
      </c>
      <c r="J95" s="34" t="s">
        <v>717</v>
      </c>
    </row>
    <row r="96" ht="25" customHeight="1" spans="1:10">
      <c r="A96" s="221" t="s">
        <v>411</v>
      </c>
      <c r="B96" s="21" t="s">
        <v>696</v>
      </c>
      <c r="C96" s="21" t="s">
        <v>488</v>
      </c>
      <c r="D96" s="21" t="s">
        <v>501</v>
      </c>
      <c r="E96" s="34" t="s">
        <v>718</v>
      </c>
      <c r="F96" s="21" t="s">
        <v>514</v>
      </c>
      <c r="G96" s="34" t="s">
        <v>515</v>
      </c>
      <c r="H96" s="21" t="s">
        <v>499</v>
      </c>
      <c r="I96" s="21" t="s">
        <v>494</v>
      </c>
      <c r="J96" s="34" t="s">
        <v>719</v>
      </c>
    </row>
    <row r="97" ht="25" customHeight="1" spans="1:10">
      <c r="A97" s="221" t="s">
        <v>411</v>
      </c>
      <c r="B97" s="21" t="s">
        <v>696</v>
      </c>
      <c r="C97" s="21" t="s">
        <v>488</v>
      </c>
      <c r="D97" s="21" t="s">
        <v>501</v>
      </c>
      <c r="E97" s="34" t="s">
        <v>720</v>
      </c>
      <c r="F97" s="21" t="s">
        <v>514</v>
      </c>
      <c r="G97" s="34" t="s">
        <v>515</v>
      </c>
      <c r="H97" s="21" t="s">
        <v>499</v>
      </c>
      <c r="I97" s="21" t="s">
        <v>494</v>
      </c>
      <c r="J97" s="34" t="s">
        <v>721</v>
      </c>
    </row>
    <row r="98" ht="25" customHeight="1" spans="1:10">
      <c r="A98" s="221" t="s">
        <v>411</v>
      </c>
      <c r="B98" s="21" t="s">
        <v>696</v>
      </c>
      <c r="C98" s="21" t="s">
        <v>511</v>
      </c>
      <c r="D98" s="21" t="s">
        <v>512</v>
      </c>
      <c r="E98" s="34" t="s">
        <v>722</v>
      </c>
      <c r="F98" s="21" t="s">
        <v>491</v>
      </c>
      <c r="G98" s="34" t="s">
        <v>723</v>
      </c>
      <c r="H98" s="21" t="s">
        <v>724</v>
      </c>
      <c r="I98" s="21" t="s">
        <v>579</v>
      </c>
      <c r="J98" s="34" t="s">
        <v>725</v>
      </c>
    </row>
    <row r="99" ht="25" customHeight="1" spans="1:10">
      <c r="A99" s="221" t="s">
        <v>411</v>
      </c>
      <c r="B99" s="21" t="s">
        <v>696</v>
      </c>
      <c r="C99" s="21" t="s">
        <v>511</v>
      </c>
      <c r="D99" s="21" t="s">
        <v>512</v>
      </c>
      <c r="E99" s="34" t="s">
        <v>638</v>
      </c>
      <c r="F99" s="21" t="s">
        <v>514</v>
      </c>
      <c r="G99" s="34" t="s">
        <v>515</v>
      </c>
      <c r="H99" s="21" t="s">
        <v>499</v>
      </c>
      <c r="I99" s="21" t="s">
        <v>494</v>
      </c>
      <c r="J99" s="34" t="s">
        <v>726</v>
      </c>
    </row>
    <row r="100" ht="25" customHeight="1" spans="1:10">
      <c r="A100" s="221" t="s">
        <v>411</v>
      </c>
      <c r="B100" s="21" t="s">
        <v>696</v>
      </c>
      <c r="C100" s="21" t="s">
        <v>517</v>
      </c>
      <c r="D100" s="21" t="s">
        <v>518</v>
      </c>
      <c r="E100" s="34" t="s">
        <v>519</v>
      </c>
      <c r="F100" s="21" t="s">
        <v>514</v>
      </c>
      <c r="G100" s="34" t="s">
        <v>515</v>
      </c>
      <c r="H100" s="21" t="s">
        <v>499</v>
      </c>
      <c r="I100" s="21" t="s">
        <v>494</v>
      </c>
      <c r="J100" s="34" t="s">
        <v>727</v>
      </c>
    </row>
    <row r="101" ht="25" customHeight="1" spans="1:10">
      <c r="A101" s="221" t="s">
        <v>411</v>
      </c>
      <c r="B101" s="21" t="s">
        <v>696</v>
      </c>
      <c r="C101" s="21" t="s">
        <v>517</v>
      </c>
      <c r="D101" s="21" t="s">
        <v>518</v>
      </c>
      <c r="E101" s="34" t="s">
        <v>728</v>
      </c>
      <c r="F101" s="21" t="s">
        <v>514</v>
      </c>
      <c r="G101" s="34" t="s">
        <v>515</v>
      </c>
      <c r="H101" s="21" t="s">
        <v>499</v>
      </c>
      <c r="I101" s="21" t="s">
        <v>494</v>
      </c>
      <c r="J101" s="34" t="s">
        <v>729</v>
      </c>
    </row>
    <row r="102" ht="25" customHeight="1" spans="1:10">
      <c r="A102" s="221" t="s">
        <v>438</v>
      </c>
      <c r="B102" s="21" t="s">
        <v>730</v>
      </c>
      <c r="C102" s="21" t="s">
        <v>488</v>
      </c>
      <c r="D102" s="21" t="s">
        <v>489</v>
      </c>
      <c r="E102" s="34" t="s">
        <v>731</v>
      </c>
      <c r="F102" s="21" t="s">
        <v>514</v>
      </c>
      <c r="G102" s="34" t="s">
        <v>541</v>
      </c>
      <c r="H102" s="21" t="s">
        <v>538</v>
      </c>
      <c r="I102" s="21" t="s">
        <v>494</v>
      </c>
      <c r="J102" s="34" t="s">
        <v>732</v>
      </c>
    </row>
    <row r="103" ht="25" customHeight="1" spans="1:10">
      <c r="A103" s="221" t="s">
        <v>438</v>
      </c>
      <c r="B103" s="21" t="s">
        <v>730</v>
      </c>
      <c r="C103" s="21" t="s">
        <v>488</v>
      </c>
      <c r="D103" s="21" t="s">
        <v>496</v>
      </c>
      <c r="E103" s="34" t="s">
        <v>733</v>
      </c>
      <c r="F103" s="21" t="s">
        <v>491</v>
      </c>
      <c r="G103" s="34" t="s">
        <v>498</v>
      </c>
      <c r="H103" s="21" t="s">
        <v>499</v>
      </c>
      <c r="I103" s="21" t="s">
        <v>494</v>
      </c>
      <c r="J103" s="34" t="s">
        <v>734</v>
      </c>
    </row>
    <row r="104" ht="25" customHeight="1" spans="1:10">
      <c r="A104" s="221" t="s">
        <v>438</v>
      </c>
      <c r="B104" s="21" t="s">
        <v>730</v>
      </c>
      <c r="C104" s="21" t="s">
        <v>488</v>
      </c>
      <c r="D104" s="21" t="s">
        <v>501</v>
      </c>
      <c r="E104" s="34" t="s">
        <v>735</v>
      </c>
      <c r="F104" s="21" t="s">
        <v>491</v>
      </c>
      <c r="G104" s="34" t="s">
        <v>736</v>
      </c>
      <c r="H104" s="21" t="s">
        <v>669</v>
      </c>
      <c r="I104" s="21" t="s">
        <v>494</v>
      </c>
      <c r="J104" s="34" t="s">
        <v>737</v>
      </c>
    </row>
    <row r="105" ht="84" customHeight="1" spans="1:10">
      <c r="A105" s="221" t="s">
        <v>438</v>
      </c>
      <c r="B105" s="21" t="s">
        <v>730</v>
      </c>
      <c r="C105" s="21" t="s">
        <v>488</v>
      </c>
      <c r="D105" s="21" t="s">
        <v>505</v>
      </c>
      <c r="E105" s="34" t="s">
        <v>506</v>
      </c>
      <c r="F105" s="21" t="s">
        <v>491</v>
      </c>
      <c r="G105" s="34" t="s">
        <v>738</v>
      </c>
      <c r="H105" s="21" t="s">
        <v>642</v>
      </c>
      <c r="I105" s="21" t="s">
        <v>494</v>
      </c>
      <c r="J105" s="34" t="s">
        <v>739</v>
      </c>
    </row>
    <row r="106" ht="25" customHeight="1" spans="1:10">
      <c r="A106" s="221" t="s">
        <v>438</v>
      </c>
      <c r="B106" s="21" t="s">
        <v>730</v>
      </c>
      <c r="C106" s="21" t="s">
        <v>511</v>
      </c>
      <c r="D106" s="21" t="s">
        <v>512</v>
      </c>
      <c r="E106" s="34" t="s">
        <v>740</v>
      </c>
      <c r="F106" s="21" t="s">
        <v>514</v>
      </c>
      <c r="G106" s="34" t="s">
        <v>541</v>
      </c>
      <c r="H106" s="21" t="s">
        <v>499</v>
      </c>
      <c r="I106" s="21" t="s">
        <v>494</v>
      </c>
      <c r="J106" s="34" t="s">
        <v>741</v>
      </c>
    </row>
    <row r="107" ht="25" customHeight="1" spans="1:10">
      <c r="A107" s="221" t="s">
        <v>438</v>
      </c>
      <c r="B107" s="21" t="s">
        <v>730</v>
      </c>
      <c r="C107" s="21" t="s">
        <v>511</v>
      </c>
      <c r="D107" s="21" t="s">
        <v>530</v>
      </c>
      <c r="E107" s="34" t="s">
        <v>742</v>
      </c>
      <c r="F107" s="21" t="s">
        <v>514</v>
      </c>
      <c r="G107" s="34" t="s">
        <v>552</v>
      </c>
      <c r="H107" s="21" t="s">
        <v>499</v>
      </c>
      <c r="I107" s="21" t="s">
        <v>494</v>
      </c>
      <c r="J107" s="34" t="s">
        <v>743</v>
      </c>
    </row>
    <row r="108" ht="25" customHeight="1" spans="1:10">
      <c r="A108" s="221" t="s">
        <v>438</v>
      </c>
      <c r="B108" s="21" t="s">
        <v>730</v>
      </c>
      <c r="C108" s="21" t="s">
        <v>517</v>
      </c>
      <c r="D108" s="21" t="s">
        <v>518</v>
      </c>
      <c r="E108" s="34" t="s">
        <v>584</v>
      </c>
      <c r="F108" s="21" t="s">
        <v>514</v>
      </c>
      <c r="G108" s="34" t="s">
        <v>515</v>
      </c>
      <c r="H108" s="21" t="s">
        <v>499</v>
      </c>
      <c r="I108" s="21" t="s">
        <v>494</v>
      </c>
      <c r="J108" s="34" t="s">
        <v>744</v>
      </c>
    </row>
    <row r="109" ht="25" customHeight="1" spans="1:10">
      <c r="A109" s="221" t="s">
        <v>409</v>
      </c>
      <c r="B109" s="21" t="s">
        <v>745</v>
      </c>
      <c r="C109" s="21" t="s">
        <v>488</v>
      </c>
      <c r="D109" s="21" t="s">
        <v>489</v>
      </c>
      <c r="E109" s="34" t="s">
        <v>746</v>
      </c>
      <c r="F109" s="21" t="s">
        <v>514</v>
      </c>
      <c r="G109" s="34" t="s">
        <v>747</v>
      </c>
      <c r="H109" s="21" t="s">
        <v>542</v>
      </c>
      <c r="I109" s="21" t="s">
        <v>494</v>
      </c>
      <c r="J109" s="34" t="s">
        <v>748</v>
      </c>
    </row>
    <row r="110" ht="25" customHeight="1" spans="1:10">
      <c r="A110" s="221" t="s">
        <v>409</v>
      </c>
      <c r="B110" s="21" t="s">
        <v>745</v>
      </c>
      <c r="C110" s="21" t="s">
        <v>488</v>
      </c>
      <c r="D110" s="21" t="s">
        <v>489</v>
      </c>
      <c r="E110" s="34" t="s">
        <v>749</v>
      </c>
      <c r="F110" s="21" t="s">
        <v>514</v>
      </c>
      <c r="G110" s="34" t="s">
        <v>747</v>
      </c>
      <c r="H110" s="21" t="s">
        <v>542</v>
      </c>
      <c r="I110" s="21" t="s">
        <v>494</v>
      </c>
      <c r="J110" s="34" t="s">
        <v>750</v>
      </c>
    </row>
    <row r="111" ht="25" customHeight="1" spans="1:10">
      <c r="A111" s="221" t="s">
        <v>409</v>
      </c>
      <c r="B111" s="21" t="s">
        <v>745</v>
      </c>
      <c r="C111" s="21" t="s">
        <v>488</v>
      </c>
      <c r="D111" s="21" t="s">
        <v>489</v>
      </c>
      <c r="E111" s="34" t="s">
        <v>751</v>
      </c>
      <c r="F111" s="21" t="s">
        <v>514</v>
      </c>
      <c r="G111" s="34" t="s">
        <v>223</v>
      </c>
      <c r="H111" s="21" t="s">
        <v>669</v>
      </c>
      <c r="I111" s="21" t="s">
        <v>494</v>
      </c>
      <c r="J111" s="34" t="s">
        <v>752</v>
      </c>
    </row>
    <row r="112" ht="25" customHeight="1" spans="1:10">
      <c r="A112" s="221" t="s">
        <v>409</v>
      </c>
      <c r="B112" s="21" t="s">
        <v>745</v>
      </c>
      <c r="C112" s="21" t="s">
        <v>488</v>
      </c>
      <c r="D112" s="21" t="s">
        <v>496</v>
      </c>
      <c r="E112" s="34" t="s">
        <v>753</v>
      </c>
      <c r="F112" s="21" t="s">
        <v>514</v>
      </c>
      <c r="G112" s="34" t="s">
        <v>515</v>
      </c>
      <c r="H112" s="21" t="s">
        <v>499</v>
      </c>
      <c r="I112" s="21" t="s">
        <v>494</v>
      </c>
      <c r="J112" s="34" t="s">
        <v>754</v>
      </c>
    </row>
    <row r="113" ht="25" customHeight="1" spans="1:10">
      <c r="A113" s="221" t="s">
        <v>409</v>
      </c>
      <c r="B113" s="21" t="s">
        <v>745</v>
      </c>
      <c r="C113" s="21" t="s">
        <v>488</v>
      </c>
      <c r="D113" s="21" t="s">
        <v>501</v>
      </c>
      <c r="E113" s="34" t="s">
        <v>755</v>
      </c>
      <c r="F113" s="21" t="s">
        <v>514</v>
      </c>
      <c r="G113" s="34" t="s">
        <v>515</v>
      </c>
      <c r="H113" s="21" t="s">
        <v>499</v>
      </c>
      <c r="I113" s="21" t="s">
        <v>494</v>
      </c>
      <c r="J113" s="34" t="s">
        <v>756</v>
      </c>
    </row>
    <row r="114" ht="25" customHeight="1" spans="1:10">
      <c r="A114" s="221" t="s">
        <v>409</v>
      </c>
      <c r="B114" s="21" t="s">
        <v>745</v>
      </c>
      <c r="C114" s="21" t="s">
        <v>488</v>
      </c>
      <c r="D114" s="21" t="s">
        <v>501</v>
      </c>
      <c r="E114" s="34" t="s">
        <v>757</v>
      </c>
      <c r="F114" s="21" t="s">
        <v>514</v>
      </c>
      <c r="G114" s="34" t="s">
        <v>515</v>
      </c>
      <c r="H114" s="21" t="s">
        <v>499</v>
      </c>
      <c r="I114" s="21" t="s">
        <v>494</v>
      </c>
      <c r="J114" s="34" t="s">
        <v>758</v>
      </c>
    </row>
    <row r="115" ht="25" customHeight="1" spans="1:10">
      <c r="A115" s="221" t="s">
        <v>409</v>
      </c>
      <c r="B115" s="21" t="s">
        <v>745</v>
      </c>
      <c r="C115" s="21" t="s">
        <v>488</v>
      </c>
      <c r="D115" s="21" t="s">
        <v>505</v>
      </c>
      <c r="E115" s="34" t="s">
        <v>506</v>
      </c>
      <c r="F115" s="21" t="s">
        <v>507</v>
      </c>
      <c r="G115" s="34" t="s">
        <v>225</v>
      </c>
      <c r="H115" s="21" t="s">
        <v>509</v>
      </c>
      <c r="I115" s="21" t="s">
        <v>494</v>
      </c>
      <c r="J115" s="34" t="s">
        <v>759</v>
      </c>
    </row>
    <row r="116" ht="25" customHeight="1" spans="1:10">
      <c r="A116" s="221" t="s">
        <v>409</v>
      </c>
      <c r="B116" s="21" t="s">
        <v>745</v>
      </c>
      <c r="C116" s="21" t="s">
        <v>511</v>
      </c>
      <c r="D116" s="21" t="s">
        <v>512</v>
      </c>
      <c r="E116" s="34" t="s">
        <v>760</v>
      </c>
      <c r="F116" s="21" t="s">
        <v>514</v>
      </c>
      <c r="G116" s="34" t="s">
        <v>541</v>
      </c>
      <c r="H116" s="21" t="s">
        <v>499</v>
      </c>
      <c r="I116" s="21" t="s">
        <v>494</v>
      </c>
      <c r="J116" s="34" t="s">
        <v>761</v>
      </c>
    </row>
    <row r="117" ht="25" customHeight="1" spans="1:10">
      <c r="A117" s="221" t="s">
        <v>409</v>
      </c>
      <c r="B117" s="21" t="s">
        <v>745</v>
      </c>
      <c r="C117" s="21" t="s">
        <v>517</v>
      </c>
      <c r="D117" s="21" t="s">
        <v>518</v>
      </c>
      <c r="E117" s="34" t="s">
        <v>762</v>
      </c>
      <c r="F117" s="21" t="s">
        <v>514</v>
      </c>
      <c r="G117" s="34" t="s">
        <v>515</v>
      </c>
      <c r="H117" s="21" t="s">
        <v>499</v>
      </c>
      <c r="I117" s="21" t="s">
        <v>494</v>
      </c>
      <c r="J117" s="34" t="s">
        <v>763</v>
      </c>
    </row>
    <row r="118" ht="25" customHeight="1" spans="1:10">
      <c r="A118" s="221" t="s">
        <v>395</v>
      </c>
      <c r="B118" s="21" t="s">
        <v>764</v>
      </c>
      <c r="C118" s="21" t="s">
        <v>488</v>
      </c>
      <c r="D118" s="21" t="s">
        <v>489</v>
      </c>
      <c r="E118" s="34" t="s">
        <v>765</v>
      </c>
      <c r="F118" s="21" t="s">
        <v>491</v>
      </c>
      <c r="G118" s="34" t="s">
        <v>224</v>
      </c>
      <c r="H118" s="21" t="s">
        <v>571</v>
      </c>
      <c r="I118" s="21" t="s">
        <v>494</v>
      </c>
      <c r="J118" s="34" t="s">
        <v>766</v>
      </c>
    </row>
    <row r="119" ht="25" customHeight="1" spans="1:10">
      <c r="A119" s="221" t="s">
        <v>395</v>
      </c>
      <c r="B119" s="21" t="s">
        <v>764</v>
      </c>
      <c r="C119" s="21" t="s">
        <v>488</v>
      </c>
      <c r="D119" s="21" t="s">
        <v>496</v>
      </c>
      <c r="E119" s="34" t="s">
        <v>767</v>
      </c>
      <c r="F119" s="21" t="s">
        <v>491</v>
      </c>
      <c r="G119" s="34" t="s">
        <v>224</v>
      </c>
      <c r="H119" s="21" t="s">
        <v>768</v>
      </c>
      <c r="I119" s="21" t="s">
        <v>494</v>
      </c>
      <c r="J119" s="34" t="s">
        <v>769</v>
      </c>
    </row>
    <row r="120" ht="25" customHeight="1" spans="1:10">
      <c r="A120" s="221" t="s">
        <v>395</v>
      </c>
      <c r="B120" s="21" t="s">
        <v>764</v>
      </c>
      <c r="C120" s="21" t="s">
        <v>488</v>
      </c>
      <c r="D120" s="21" t="s">
        <v>501</v>
      </c>
      <c r="E120" s="34" t="s">
        <v>770</v>
      </c>
      <c r="F120" s="21" t="s">
        <v>514</v>
      </c>
      <c r="G120" s="34" t="s">
        <v>515</v>
      </c>
      <c r="H120" s="21" t="s">
        <v>499</v>
      </c>
      <c r="I120" s="21" t="s">
        <v>494</v>
      </c>
      <c r="J120" s="34" t="s">
        <v>771</v>
      </c>
    </row>
    <row r="121" ht="25" customHeight="1" spans="1:10">
      <c r="A121" s="221" t="s">
        <v>395</v>
      </c>
      <c r="B121" s="21" t="s">
        <v>764</v>
      </c>
      <c r="C121" s="21" t="s">
        <v>511</v>
      </c>
      <c r="D121" s="21" t="s">
        <v>512</v>
      </c>
      <c r="E121" s="34" t="s">
        <v>772</v>
      </c>
      <c r="F121" s="21" t="s">
        <v>491</v>
      </c>
      <c r="G121" s="34" t="s">
        <v>772</v>
      </c>
      <c r="H121" s="21" t="s">
        <v>571</v>
      </c>
      <c r="I121" s="21" t="s">
        <v>579</v>
      </c>
      <c r="J121" s="34" t="s">
        <v>773</v>
      </c>
    </row>
    <row r="122" ht="25" customHeight="1" spans="1:10">
      <c r="A122" s="221" t="s">
        <v>395</v>
      </c>
      <c r="B122" s="21" t="s">
        <v>764</v>
      </c>
      <c r="C122" s="21" t="s">
        <v>511</v>
      </c>
      <c r="D122" s="21" t="s">
        <v>581</v>
      </c>
      <c r="E122" s="34" t="s">
        <v>774</v>
      </c>
      <c r="F122" s="21" t="s">
        <v>491</v>
      </c>
      <c r="G122" s="34" t="s">
        <v>578</v>
      </c>
      <c r="H122" s="21" t="s">
        <v>571</v>
      </c>
      <c r="I122" s="21" t="s">
        <v>579</v>
      </c>
      <c r="J122" s="34" t="s">
        <v>775</v>
      </c>
    </row>
    <row r="123" ht="25" customHeight="1" spans="1:10">
      <c r="A123" s="221" t="s">
        <v>395</v>
      </c>
      <c r="B123" s="21" t="s">
        <v>764</v>
      </c>
      <c r="C123" s="21" t="s">
        <v>517</v>
      </c>
      <c r="D123" s="21" t="s">
        <v>518</v>
      </c>
      <c r="E123" s="34" t="s">
        <v>567</v>
      </c>
      <c r="F123" s="21" t="s">
        <v>514</v>
      </c>
      <c r="G123" s="34" t="s">
        <v>515</v>
      </c>
      <c r="H123" s="21" t="s">
        <v>499</v>
      </c>
      <c r="I123" s="21" t="s">
        <v>494</v>
      </c>
      <c r="J123" s="34" t="s">
        <v>776</v>
      </c>
    </row>
    <row r="124" ht="25" customHeight="1" spans="1:10">
      <c r="A124" s="221" t="s">
        <v>397</v>
      </c>
      <c r="B124" s="21" t="s">
        <v>777</v>
      </c>
      <c r="C124" s="21" t="s">
        <v>488</v>
      </c>
      <c r="D124" s="21" t="s">
        <v>489</v>
      </c>
      <c r="E124" s="34" t="s">
        <v>778</v>
      </c>
      <c r="F124" s="21" t="s">
        <v>491</v>
      </c>
      <c r="G124" s="34" t="s">
        <v>223</v>
      </c>
      <c r="H124" s="21" t="s">
        <v>571</v>
      </c>
      <c r="I124" s="21" t="s">
        <v>494</v>
      </c>
      <c r="J124" s="34" t="s">
        <v>779</v>
      </c>
    </row>
    <row r="125" ht="25" customHeight="1" spans="1:10">
      <c r="A125" s="221" t="s">
        <v>397</v>
      </c>
      <c r="B125" s="21" t="s">
        <v>777</v>
      </c>
      <c r="C125" s="21" t="s">
        <v>488</v>
      </c>
      <c r="D125" s="21" t="s">
        <v>496</v>
      </c>
      <c r="E125" s="34" t="s">
        <v>780</v>
      </c>
      <c r="F125" s="21" t="s">
        <v>491</v>
      </c>
      <c r="G125" s="34" t="s">
        <v>781</v>
      </c>
      <c r="H125" s="21" t="s">
        <v>768</v>
      </c>
      <c r="I125" s="21" t="s">
        <v>494</v>
      </c>
      <c r="J125" s="34" t="s">
        <v>782</v>
      </c>
    </row>
    <row r="126" ht="25" customHeight="1" spans="1:10">
      <c r="A126" s="221" t="s">
        <v>397</v>
      </c>
      <c r="B126" s="21" t="s">
        <v>777</v>
      </c>
      <c r="C126" s="21" t="s">
        <v>511</v>
      </c>
      <c r="D126" s="21" t="s">
        <v>512</v>
      </c>
      <c r="E126" s="34" t="s">
        <v>783</v>
      </c>
      <c r="F126" s="21" t="s">
        <v>514</v>
      </c>
      <c r="G126" s="34" t="s">
        <v>520</v>
      </c>
      <c r="H126" s="21" t="s">
        <v>499</v>
      </c>
      <c r="I126" s="21" t="s">
        <v>494</v>
      </c>
      <c r="J126" s="34" t="s">
        <v>784</v>
      </c>
    </row>
    <row r="127" ht="25" customHeight="1" spans="1:10">
      <c r="A127" s="221" t="s">
        <v>397</v>
      </c>
      <c r="B127" s="21" t="s">
        <v>777</v>
      </c>
      <c r="C127" s="21" t="s">
        <v>517</v>
      </c>
      <c r="D127" s="21" t="s">
        <v>518</v>
      </c>
      <c r="E127" s="34" t="s">
        <v>638</v>
      </c>
      <c r="F127" s="21" t="s">
        <v>514</v>
      </c>
      <c r="G127" s="34" t="s">
        <v>595</v>
      </c>
      <c r="H127" s="21" t="s">
        <v>499</v>
      </c>
      <c r="I127" s="21" t="s">
        <v>494</v>
      </c>
      <c r="J127" s="34" t="s">
        <v>785</v>
      </c>
    </row>
    <row r="128" ht="25" customHeight="1" spans="1:10">
      <c r="A128" s="221" t="s">
        <v>397</v>
      </c>
      <c r="B128" s="21" t="s">
        <v>777</v>
      </c>
      <c r="C128" s="21" t="s">
        <v>517</v>
      </c>
      <c r="D128" s="21" t="s">
        <v>518</v>
      </c>
      <c r="E128" s="34" t="s">
        <v>518</v>
      </c>
      <c r="F128" s="21" t="s">
        <v>514</v>
      </c>
      <c r="G128" s="34" t="s">
        <v>595</v>
      </c>
      <c r="H128" s="21" t="s">
        <v>499</v>
      </c>
      <c r="I128" s="21" t="s">
        <v>494</v>
      </c>
      <c r="J128" s="34" t="s">
        <v>786</v>
      </c>
    </row>
    <row r="129" ht="25" customHeight="1" spans="1:10">
      <c r="A129" s="221" t="s">
        <v>455</v>
      </c>
      <c r="B129" s="21" t="s">
        <v>787</v>
      </c>
      <c r="C129" s="21" t="s">
        <v>488</v>
      </c>
      <c r="D129" s="21" t="s">
        <v>489</v>
      </c>
      <c r="E129" s="34" t="s">
        <v>788</v>
      </c>
      <c r="F129" s="21" t="s">
        <v>491</v>
      </c>
      <c r="G129" s="34" t="s">
        <v>558</v>
      </c>
      <c r="H129" s="21" t="s">
        <v>571</v>
      </c>
      <c r="I129" s="21" t="s">
        <v>494</v>
      </c>
      <c r="J129" s="34" t="s">
        <v>789</v>
      </c>
    </row>
    <row r="130" ht="25" customHeight="1" spans="1:10">
      <c r="A130" s="221" t="s">
        <v>455</v>
      </c>
      <c r="B130" s="21" t="s">
        <v>787</v>
      </c>
      <c r="C130" s="21" t="s">
        <v>488</v>
      </c>
      <c r="D130" s="21" t="s">
        <v>496</v>
      </c>
      <c r="E130" s="34" t="s">
        <v>790</v>
      </c>
      <c r="F130" s="21" t="s">
        <v>514</v>
      </c>
      <c r="G130" s="34" t="s">
        <v>520</v>
      </c>
      <c r="H130" s="21" t="s">
        <v>499</v>
      </c>
      <c r="I130" s="21" t="s">
        <v>494</v>
      </c>
      <c r="J130" s="34" t="s">
        <v>791</v>
      </c>
    </row>
    <row r="131" ht="25" customHeight="1" spans="1:10">
      <c r="A131" s="221" t="s">
        <v>455</v>
      </c>
      <c r="B131" s="21" t="s">
        <v>787</v>
      </c>
      <c r="C131" s="21" t="s">
        <v>488</v>
      </c>
      <c r="D131" s="21" t="s">
        <v>501</v>
      </c>
      <c r="E131" s="34" t="s">
        <v>792</v>
      </c>
      <c r="F131" s="21" t="s">
        <v>514</v>
      </c>
      <c r="G131" s="34" t="s">
        <v>515</v>
      </c>
      <c r="H131" s="21" t="s">
        <v>499</v>
      </c>
      <c r="I131" s="21" t="s">
        <v>494</v>
      </c>
      <c r="J131" s="34" t="s">
        <v>793</v>
      </c>
    </row>
    <row r="132" ht="25" customHeight="1" spans="1:10">
      <c r="A132" s="221" t="s">
        <v>455</v>
      </c>
      <c r="B132" s="21" t="s">
        <v>787</v>
      </c>
      <c r="C132" s="21" t="s">
        <v>488</v>
      </c>
      <c r="D132" s="21" t="s">
        <v>505</v>
      </c>
      <c r="E132" s="34" t="s">
        <v>506</v>
      </c>
      <c r="F132" s="21" t="s">
        <v>507</v>
      </c>
      <c r="G132" s="34" t="s">
        <v>794</v>
      </c>
      <c r="H132" s="21" t="s">
        <v>509</v>
      </c>
      <c r="I132" s="21" t="s">
        <v>494</v>
      </c>
      <c r="J132" s="34" t="s">
        <v>795</v>
      </c>
    </row>
    <row r="133" ht="25" customHeight="1" spans="1:10">
      <c r="A133" s="221" t="s">
        <v>455</v>
      </c>
      <c r="B133" s="21" t="s">
        <v>787</v>
      </c>
      <c r="C133" s="21" t="s">
        <v>511</v>
      </c>
      <c r="D133" s="21" t="s">
        <v>512</v>
      </c>
      <c r="E133" s="34" t="s">
        <v>796</v>
      </c>
      <c r="F133" s="21" t="s">
        <v>514</v>
      </c>
      <c r="G133" s="34" t="s">
        <v>520</v>
      </c>
      <c r="H133" s="21" t="s">
        <v>499</v>
      </c>
      <c r="I133" s="21" t="s">
        <v>579</v>
      </c>
      <c r="J133" s="34" t="s">
        <v>797</v>
      </c>
    </row>
    <row r="134" ht="25" customHeight="1" spans="1:10">
      <c r="A134" s="221" t="s">
        <v>455</v>
      </c>
      <c r="B134" s="21" t="s">
        <v>787</v>
      </c>
      <c r="C134" s="21" t="s">
        <v>511</v>
      </c>
      <c r="D134" s="21" t="s">
        <v>530</v>
      </c>
      <c r="E134" s="34" t="s">
        <v>798</v>
      </c>
      <c r="F134" s="21" t="s">
        <v>491</v>
      </c>
      <c r="G134" s="34" t="s">
        <v>799</v>
      </c>
      <c r="H134" s="21" t="s">
        <v>571</v>
      </c>
      <c r="I134" s="21" t="s">
        <v>579</v>
      </c>
      <c r="J134" s="34" t="s">
        <v>800</v>
      </c>
    </row>
    <row r="135" ht="25" customHeight="1" spans="1:10">
      <c r="A135" s="221" t="s">
        <v>455</v>
      </c>
      <c r="B135" s="21" t="s">
        <v>787</v>
      </c>
      <c r="C135" s="21" t="s">
        <v>517</v>
      </c>
      <c r="D135" s="21" t="s">
        <v>518</v>
      </c>
      <c r="E135" s="34" t="s">
        <v>801</v>
      </c>
      <c r="F135" s="21" t="s">
        <v>514</v>
      </c>
      <c r="G135" s="34" t="s">
        <v>515</v>
      </c>
      <c r="H135" s="21" t="s">
        <v>499</v>
      </c>
      <c r="I135" s="21" t="s">
        <v>579</v>
      </c>
      <c r="J135" s="34" t="s">
        <v>802</v>
      </c>
    </row>
    <row r="136" ht="25" customHeight="1" spans="1:10">
      <c r="A136" s="221" t="s">
        <v>450</v>
      </c>
      <c r="B136" s="21" t="s">
        <v>803</v>
      </c>
      <c r="C136" s="21" t="s">
        <v>488</v>
      </c>
      <c r="D136" s="21" t="s">
        <v>489</v>
      </c>
      <c r="E136" s="34" t="s">
        <v>804</v>
      </c>
      <c r="F136" s="21" t="s">
        <v>514</v>
      </c>
      <c r="G136" s="34" t="s">
        <v>508</v>
      </c>
      <c r="H136" s="21" t="s">
        <v>538</v>
      </c>
      <c r="I136" s="21" t="s">
        <v>494</v>
      </c>
      <c r="J136" s="34" t="s">
        <v>805</v>
      </c>
    </row>
    <row r="137" ht="25" customHeight="1" spans="1:10">
      <c r="A137" s="221" t="s">
        <v>450</v>
      </c>
      <c r="B137" s="21" t="s">
        <v>803</v>
      </c>
      <c r="C137" s="21" t="s">
        <v>488</v>
      </c>
      <c r="D137" s="21" t="s">
        <v>489</v>
      </c>
      <c r="E137" s="34" t="s">
        <v>806</v>
      </c>
      <c r="F137" s="21" t="s">
        <v>514</v>
      </c>
      <c r="G137" s="34" t="s">
        <v>227</v>
      </c>
      <c r="H137" s="21" t="s">
        <v>571</v>
      </c>
      <c r="I137" s="21" t="s">
        <v>494</v>
      </c>
      <c r="J137" s="34" t="s">
        <v>807</v>
      </c>
    </row>
    <row r="138" ht="25" customHeight="1" spans="1:10">
      <c r="A138" s="221" t="s">
        <v>450</v>
      </c>
      <c r="B138" s="21" t="s">
        <v>803</v>
      </c>
      <c r="C138" s="21" t="s">
        <v>488</v>
      </c>
      <c r="D138" s="21" t="s">
        <v>496</v>
      </c>
      <c r="E138" s="34" t="s">
        <v>808</v>
      </c>
      <c r="F138" s="21" t="s">
        <v>514</v>
      </c>
      <c r="G138" s="34" t="s">
        <v>520</v>
      </c>
      <c r="H138" s="21" t="s">
        <v>499</v>
      </c>
      <c r="I138" s="21" t="s">
        <v>494</v>
      </c>
      <c r="J138" s="34" t="s">
        <v>809</v>
      </c>
    </row>
    <row r="139" ht="25" customHeight="1" spans="1:10">
      <c r="A139" s="221" t="s">
        <v>450</v>
      </c>
      <c r="B139" s="21" t="s">
        <v>803</v>
      </c>
      <c r="C139" s="21" t="s">
        <v>511</v>
      </c>
      <c r="D139" s="21" t="s">
        <v>512</v>
      </c>
      <c r="E139" s="34" t="s">
        <v>810</v>
      </c>
      <c r="F139" s="21" t="s">
        <v>491</v>
      </c>
      <c r="G139" s="34" t="s">
        <v>620</v>
      </c>
      <c r="H139" s="21" t="s">
        <v>538</v>
      </c>
      <c r="I139" s="21" t="s">
        <v>494</v>
      </c>
      <c r="J139" s="34" t="s">
        <v>811</v>
      </c>
    </row>
    <row r="140" ht="25" customHeight="1" spans="1:10">
      <c r="A140" s="221" t="s">
        <v>450</v>
      </c>
      <c r="B140" s="21" t="s">
        <v>803</v>
      </c>
      <c r="C140" s="21" t="s">
        <v>517</v>
      </c>
      <c r="D140" s="21" t="s">
        <v>518</v>
      </c>
      <c r="E140" s="34" t="s">
        <v>812</v>
      </c>
      <c r="F140" s="21" t="s">
        <v>514</v>
      </c>
      <c r="G140" s="34" t="s">
        <v>515</v>
      </c>
      <c r="H140" s="21" t="s">
        <v>499</v>
      </c>
      <c r="I140" s="21" t="s">
        <v>494</v>
      </c>
      <c r="J140" s="34" t="s">
        <v>813</v>
      </c>
    </row>
    <row r="141" ht="25" customHeight="1" spans="1:10">
      <c r="A141" s="221" t="s">
        <v>401</v>
      </c>
      <c r="B141" s="21" t="s">
        <v>814</v>
      </c>
      <c r="C141" s="21" t="s">
        <v>488</v>
      </c>
      <c r="D141" s="21" t="s">
        <v>489</v>
      </c>
      <c r="E141" s="34" t="s">
        <v>815</v>
      </c>
      <c r="F141" s="21" t="s">
        <v>514</v>
      </c>
      <c r="G141" s="34" t="s">
        <v>816</v>
      </c>
      <c r="H141" s="21" t="s">
        <v>499</v>
      </c>
      <c r="I141" s="21" t="s">
        <v>494</v>
      </c>
      <c r="J141" s="34" t="s">
        <v>817</v>
      </c>
    </row>
    <row r="142" ht="25" customHeight="1" spans="1:10">
      <c r="A142" s="221" t="s">
        <v>401</v>
      </c>
      <c r="B142" s="21" t="s">
        <v>814</v>
      </c>
      <c r="C142" s="21" t="s">
        <v>488</v>
      </c>
      <c r="D142" s="21" t="s">
        <v>489</v>
      </c>
      <c r="E142" s="34" t="s">
        <v>818</v>
      </c>
      <c r="F142" s="21" t="s">
        <v>514</v>
      </c>
      <c r="G142" s="34" t="s">
        <v>819</v>
      </c>
      <c r="H142" s="21" t="s">
        <v>499</v>
      </c>
      <c r="I142" s="21" t="s">
        <v>494</v>
      </c>
      <c r="J142" s="34" t="s">
        <v>820</v>
      </c>
    </row>
    <row r="143" ht="25" customHeight="1" spans="1:10">
      <c r="A143" s="221" t="s">
        <v>401</v>
      </c>
      <c r="B143" s="21" t="s">
        <v>814</v>
      </c>
      <c r="C143" s="21" t="s">
        <v>488</v>
      </c>
      <c r="D143" s="21" t="s">
        <v>489</v>
      </c>
      <c r="E143" s="34" t="s">
        <v>821</v>
      </c>
      <c r="F143" s="21" t="s">
        <v>514</v>
      </c>
      <c r="G143" s="34" t="s">
        <v>819</v>
      </c>
      <c r="H143" s="21" t="s">
        <v>499</v>
      </c>
      <c r="I143" s="21" t="s">
        <v>494</v>
      </c>
      <c r="J143" s="34" t="s">
        <v>822</v>
      </c>
    </row>
    <row r="144" ht="25" customHeight="1" spans="1:10">
      <c r="A144" s="221" t="s">
        <v>401</v>
      </c>
      <c r="B144" s="21" t="s">
        <v>814</v>
      </c>
      <c r="C144" s="21" t="s">
        <v>488</v>
      </c>
      <c r="D144" s="21" t="s">
        <v>496</v>
      </c>
      <c r="E144" s="34" t="s">
        <v>823</v>
      </c>
      <c r="F144" s="21" t="s">
        <v>507</v>
      </c>
      <c r="G144" s="34" t="s">
        <v>824</v>
      </c>
      <c r="H144" s="21" t="s">
        <v>499</v>
      </c>
      <c r="I144" s="21" t="s">
        <v>494</v>
      </c>
      <c r="J144" s="34" t="s">
        <v>825</v>
      </c>
    </row>
    <row r="145" ht="25" customHeight="1" spans="1:10">
      <c r="A145" s="221" t="s">
        <v>401</v>
      </c>
      <c r="B145" s="21" t="s">
        <v>814</v>
      </c>
      <c r="C145" s="21" t="s">
        <v>488</v>
      </c>
      <c r="D145" s="21" t="s">
        <v>501</v>
      </c>
      <c r="E145" s="34" t="s">
        <v>826</v>
      </c>
      <c r="F145" s="21" t="s">
        <v>491</v>
      </c>
      <c r="G145" s="34" t="s">
        <v>498</v>
      </c>
      <c r="H145" s="21" t="s">
        <v>499</v>
      </c>
      <c r="I145" s="21" t="s">
        <v>494</v>
      </c>
      <c r="J145" s="34" t="s">
        <v>827</v>
      </c>
    </row>
    <row r="146" ht="25" customHeight="1" spans="1:10">
      <c r="A146" s="221" t="s">
        <v>401</v>
      </c>
      <c r="B146" s="21" t="s">
        <v>814</v>
      </c>
      <c r="C146" s="21" t="s">
        <v>511</v>
      </c>
      <c r="D146" s="21" t="s">
        <v>512</v>
      </c>
      <c r="E146" s="34" t="s">
        <v>828</v>
      </c>
      <c r="F146" s="21" t="s">
        <v>514</v>
      </c>
      <c r="G146" s="34" t="s">
        <v>829</v>
      </c>
      <c r="H146" s="21" t="s">
        <v>499</v>
      </c>
      <c r="I146" s="21" t="s">
        <v>494</v>
      </c>
      <c r="J146" s="34" t="s">
        <v>830</v>
      </c>
    </row>
    <row r="147" ht="25" customHeight="1" spans="1:10">
      <c r="A147" s="221" t="s">
        <v>401</v>
      </c>
      <c r="B147" s="21" t="s">
        <v>814</v>
      </c>
      <c r="C147" s="21" t="s">
        <v>517</v>
      </c>
      <c r="D147" s="21" t="s">
        <v>518</v>
      </c>
      <c r="E147" s="34" t="s">
        <v>518</v>
      </c>
      <c r="F147" s="21" t="s">
        <v>514</v>
      </c>
      <c r="G147" s="34" t="s">
        <v>595</v>
      </c>
      <c r="H147" s="21" t="s">
        <v>499</v>
      </c>
      <c r="I147" s="21" t="s">
        <v>494</v>
      </c>
      <c r="J147" s="34" t="s">
        <v>786</v>
      </c>
    </row>
    <row r="148" ht="25" customHeight="1" spans="1:10">
      <c r="A148" s="221" t="s">
        <v>390</v>
      </c>
      <c r="B148" s="21" t="s">
        <v>831</v>
      </c>
      <c r="C148" s="21" t="s">
        <v>488</v>
      </c>
      <c r="D148" s="21" t="s">
        <v>489</v>
      </c>
      <c r="E148" s="34" t="s">
        <v>832</v>
      </c>
      <c r="F148" s="21" t="s">
        <v>491</v>
      </c>
      <c r="G148" s="34" t="s">
        <v>558</v>
      </c>
      <c r="H148" s="21" t="s">
        <v>571</v>
      </c>
      <c r="I148" s="21" t="s">
        <v>494</v>
      </c>
      <c r="J148" s="34" t="s">
        <v>833</v>
      </c>
    </row>
    <row r="149" ht="25" customHeight="1" spans="1:10">
      <c r="A149" s="221" t="s">
        <v>390</v>
      </c>
      <c r="B149" s="21" t="s">
        <v>831</v>
      </c>
      <c r="C149" s="21" t="s">
        <v>488</v>
      </c>
      <c r="D149" s="21" t="s">
        <v>489</v>
      </c>
      <c r="E149" s="34" t="s">
        <v>834</v>
      </c>
      <c r="F149" s="21" t="s">
        <v>491</v>
      </c>
      <c r="G149" s="34" t="s">
        <v>558</v>
      </c>
      <c r="H149" s="21" t="s">
        <v>571</v>
      </c>
      <c r="I149" s="21" t="s">
        <v>494</v>
      </c>
      <c r="J149" s="34" t="s">
        <v>835</v>
      </c>
    </row>
    <row r="150" ht="25" customHeight="1" spans="1:10">
      <c r="A150" s="221" t="s">
        <v>390</v>
      </c>
      <c r="B150" s="21" t="s">
        <v>831</v>
      </c>
      <c r="C150" s="21" t="s">
        <v>488</v>
      </c>
      <c r="D150" s="21" t="s">
        <v>496</v>
      </c>
      <c r="E150" s="34" t="s">
        <v>561</v>
      </c>
      <c r="F150" s="21" t="s">
        <v>514</v>
      </c>
      <c r="G150" s="34" t="s">
        <v>515</v>
      </c>
      <c r="H150" s="21" t="s">
        <v>499</v>
      </c>
      <c r="I150" s="21" t="s">
        <v>494</v>
      </c>
      <c r="J150" s="34" t="s">
        <v>836</v>
      </c>
    </row>
    <row r="151" ht="25" customHeight="1" spans="1:10">
      <c r="A151" s="221" t="s">
        <v>390</v>
      </c>
      <c r="B151" s="21" t="s">
        <v>831</v>
      </c>
      <c r="C151" s="21" t="s">
        <v>488</v>
      </c>
      <c r="D151" s="21" t="s">
        <v>501</v>
      </c>
      <c r="E151" s="34" t="s">
        <v>603</v>
      </c>
      <c r="F151" s="21" t="s">
        <v>514</v>
      </c>
      <c r="G151" s="34" t="s">
        <v>515</v>
      </c>
      <c r="H151" s="21" t="s">
        <v>499</v>
      </c>
      <c r="I151" s="21" t="s">
        <v>494</v>
      </c>
      <c r="J151" s="34" t="s">
        <v>664</v>
      </c>
    </row>
    <row r="152" ht="25" customHeight="1" spans="1:10">
      <c r="A152" s="221" t="s">
        <v>390</v>
      </c>
      <c r="B152" s="21" t="s">
        <v>831</v>
      </c>
      <c r="C152" s="21" t="s">
        <v>511</v>
      </c>
      <c r="D152" s="21" t="s">
        <v>512</v>
      </c>
      <c r="E152" s="34" t="s">
        <v>656</v>
      </c>
      <c r="F152" s="21" t="s">
        <v>514</v>
      </c>
      <c r="G152" s="34" t="s">
        <v>595</v>
      </c>
      <c r="H152" s="21" t="s">
        <v>499</v>
      </c>
      <c r="I152" s="21" t="s">
        <v>494</v>
      </c>
      <c r="J152" s="34" t="s">
        <v>837</v>
      </c>
    </row>
    <row r="153" ht="25" customHeight="1" spans="1:10">
      <c r="A153" s="221" t="s">
        <v>390</v>
      </c>
      <c r="B153" s="21" t="s">
        <v>831</v>
      </c>
      <c r="C153" s="21" t="s">
        <v>511</v>
      </c>
      <c r="D153" s="21" t="s">
        <v>512</v>
      </c>
      <c r="E153" s="34" t="s">
        <v>838</v>
      </c>
      <c r="F153" s="21" t="s">
        <v>491</v>
      </c>
      <c r="G153" s="34" t="s">
        <v>498</v>
      </c>
      <c r="H153" s="21" t="s">
        <v>499</v>
      </c>
      <c r="I153" s="21" t="s">
        <v>494</v>
      </c>
      <c r="J153" s="34" t="s">
        <v>839</v>
      </c>
    </row>
    <row r="154" ht="25" customHeight="1" spans="1:10">
      <c r="A154" s="221" t="s">
        <v>390</v>
      </c>
      <c r="B154" s="21" t="s">
        <v>831</v>
      </c>
      <c r="C154" s="21" t="s">
        <v>517</v>
      </c>
      <c r="D154" s="21" t="s">
        <v>518</v>
      </c>
      <c r="E154" s="34" t="s">
        <v>518</v>
      </c>
      <c r="F154" s="21" t="s">
        <v>514</v>
      </c>
      <c r="G154" s="34" t="s">
        <v>595</v>
      </c>
      <c r="H154" s="21" t="s">
        <v>499</v>
      </c>
      <c r="I154" s="21" t="s">
        <v>494</v>
      </c>
      <c r="J154" s="34" t="s">
        <v>840</v>
      </c>
    </row>
    <row r="155" ht="25" customHeight="1" spans="1:10">
      <c r="A155" s="221" t="s">
        <v>384</v>
      </c>
      <c r="B155" s="21" t="s">
        <v>841</v>
      </c>
      <c r="C155" s="21" t="s">
        <v>488</v>
      </c>
      <c r="D155" s="21" t="s">
        <v>489</v>
      </c>
      <c r="E155" s="34" t="s">
        <v>842</v>
      </c>
      <c r="F155" s="21" t="s">
        <v>514</v>
      </c>
      <c r="G155" s="34" t="s">
        <v>224</v>
      </c>
      <c r="H155" s="21" t="s">
        <v>669</v>
      </c>
      <c r="I155" s="21" t="s">
        <v>494</v>
      </c>
      <c r="J155" s="34" t="s">
        <v>843</v>
      </c>
    </row>
    <row r="156" ht="25" customHeight="1" spans="1:10">
      <c r="A156" s="221" t="s">
        <v>384</v>
      </c>
      <c r="B156" s="21" t="s">
        <v>841</v>
      </c>
      <c r="C156" s="21" t="s">
        <v>488</v>
      </c>
      <c r="D156" s="21" t="s">
        <v>489</v>
      </c>
      <c r="E156" s="34" t="s">
        <v>844</v>
      </c>
      <c r="F156" s="21" t="s">
        <v>514</v>
      </c>
      <c r="G156" s="34" t="s">
        <v>845</v>
      </c>
      <c r="H156" s="21" t="s">
        <v>714</v>
      </c>
      <c r="I156" s="21" t="s">
        <v>494</v>
      </c>
      <c r="J156" s="34" t="s">
        <v>846</v>
      </c>
    </row>
    <row r="157" ht="25" customHeight="1" spans="1:10">
      <c r="A157" s="221" t="s">
        <v>384</v>
      </c>
      <c r="B157" s="21" t="s">
        <v>841</v>
      </c>
      <c r="C157" s="21" t="s">
        <v>488</v>
      </c>
      <c r="D157" s="21" t="s">
        <v>501</v>
      </c>
      <c r="E157" s="34" t="s">
        <v>847</v>
      </c>
      <c r="F157" s="21" t="s">
        <v>514</v>
      </c>
      <c r="G157" s="34" t="s">
        <v>595</v>
      </c>
      <c r="H157" s="21" t="s">
        <v>499</v>
      </c>
      <c r="I157" s="21" t="s">
        <v>494</v>
      </c>
      <c r="J157" s="34" t="s">
        <v>848</v>
      </c>
    </row>
    <row r="158" ht="25" customHeight="1" spans="1:10">
      <c r="A158" s="221" t="s">
        <v>384</v>
      </c>
      <c r="B158" s="21" t="s">
        <v>841</v>
      </c>
      <c r="C158" s="21" t="s">
        <v>488</v>
      </c>
      <c r="D158" s="21" t="s">
        <v>505</v>
      </c>
      <c r="E158" s="34" t="s">
        <v>506</v>
      </c>
      <c r="F158" s="21" t="s">
        <v>507</v>
      </c>
      <c r="G158" s="34" t="s">
        <v>224</v>
      </c>
      <c r="H158" s="21" t="s">
        <v>509</v>
      </c>
      <c r="I158" s="21" t="s">
        <v>494</v>
      </c>
      <c r="J158" s="34" t="s">
        <v>849</v>
      </c>
    </row>
    <row r="159" ht="25" customHeight="1" spans="1:10">
      <c r="A159" s="221" t="s">
        <v>384</v>
      </c>
      <c r="B159" s="21" t="s">
        <v>841</v>
      </c>
      <c r="C159" s="21" t="s">
        <v>511</v>
      </c>
      <c r="D159" s="21" t="s">
        <v>512</v>
      </c>
      <c r="E159" s="34" t="s">
        <v>850</v>
      </c>
      <c r="F159" s="21" t="s">
        <v>514</v>
      </c>
      <c r="G159" s="34" t="s">
        <v>595</v>
      </c>
      <c r="H159" s="21" t="s">
        <v>499</v>
      </c>
      <c r="I159" s="21" t="s">
        <v>494</v>
      </c>
      <c r="J159" s="34" t="s">
        <v>851</v>
      </c>
    </row>
    <row r="160" ht="25" customHeight="1" spans="1:10">
      <c r="A160" s="221" t="s">
        <v>384</v>
      </c>
      <c r="B160" s="21" t="s">
        <v>841</v>
      </c>
      <c r="C160" s="21" t="s">
        <v>511</v>
      </c>
      <c r="D160" s="21" t="s">
        <v>512</v>
      </c>
      <c r="E160" s="34" t="s">
        <v>852</v>
      </c>
      <c r="F160" s="21" t="s">
        <v>514</v>
      </c>
      <c r="G160" s="34" t="s">
        <v>853</v>
      </c>
      <c r="H160" s="21" t="s">
        <v>542</v>
      </c>
      <c r="I160" s="21" t="s">
        <v>494</v>
      </c>
      <c r="J160" s="34" t="s">
        <v>854</v>
      </c>
    </row>
    <row r="161" ht="25" customHeight="1" spans="1:10">
      <c r="A161" s="221" t="s">
        <v>384</v>
      </c>
      <c r="B161" s="21" t="s">
        <v>841</v>
      </c>
      <c r="C161" s="21" t="s">
        <v>517</v>
      </c>
      <c r="D161" s="21" t="s">
        <v>518</v>
      </c>
      <c r="E161" s="34" t="s">
        <v>855</v>
      </c>
      <c r="F161" s="21" t="s">
        <v>514</v>
      </c>
      <c r="G161" s="34" t="s">
        <v>515</v>
      </c>
      <c r="H161" s="21" t="s">
        <v>499</v>
      </c>
      <c r="I161" s="21" t="s">
        <v>494</v>
      </c>
      <c r="J161" s="34" t="s">
        <v>856</v>
      </c>
    </row>
    <row r="162" ht="25" customHeight="1" spans="1:10">
      <c r="A162" s="221" t="s">
        <v>448</v>
      </c>
      <c r="B162" s="21" t="s">
        <v>857</v>
      </c>
      <c r="C162" s="21" t="s">
        <v>488</v>
      </c>
      <c r="D162" s="21" t="s">
        <v>489</v>
      </c>
      <c r="E162" s="34" t="s">
        <v>858</v>
      </c>
      <c r="F162" s="21" t="s">
        <v>491</v>
      </c>
      <c r="G162" s="34" t="s">
        <v>859</v>
      </c>
      <c r="H162" s="21" t="s">
        <v>860</v>
      </c>
      <c r="I162" s="21" t="s">
        <v>494</v>
      </c>
      <c r="J162" s="34" t="s">
        <v>861</v>
      </c>
    </row>
    <row r="163" ht="25" customHeight="1" spans="1:10">
      <c r="A163" s="221" t="s">
        <v>448</v>
      </c>
      <c r="B163" s="21" t="s">
        <v>857</v>
      </c>
      <c r="C163" s="21" t="s">
        <v>488</v>
      </c>
      <c r="D163" s="21" t="s">
        <v>489</v>
      </c>
      <c r="E163" s="34" t="s">
        <v>862</v>
      </c>
      <c r="F163" s="21" t="s">
        <v>491</v>
      </c>
      <c r="G163" s="34" t="s">
        <v>863</v>
      </c>
      <c r="H163" s="21" t="s">
        <v>864</v>
      </c>
      <c r="I163" s="21" t="s">
        <v>494</v>
      </c>
      <c r="J163" s="34" t="s">
        <v>865</v>
      </c>
    </row>
    <row r="164" ht="25" customHeight="1" spans="1:10">
      <c r="A164" s="221" t="s">
        <v>448</v>
      </c>
      <c r="B164" s="21" t="s">
        <v>857</v>
      </c>
      <c r="C164" s="21" t="s">
        <v>488</v>
      </c>
      <c r="D164" s="21" t="s">
        <v>496</v>
      </c>
      <c r="E164" s="34" t="s">
        <v>866</v>
      </c>
      <c r="F164" s="21" t="s">
        <v>514</v>
      </c>
      <c r="G164" s="34" t="s">
        <v>515</v>
      </c>
      <c r="H164" s="21" t="s">
        <v>499</v>
      </c>
      <c r="I164" s="21" t="s">
        <v>494</v>
      </c>
      <c r="J164" s="34" t="s">
        <v>867</v>
      </c>
    </row>
    <row r="165" ht="25" customHeight="1" spans="1:10">
      <c r="A165" s="221" t="s">
        <v>448</v>
      </c>
      <c r="B165" s="21" t="s">
        <v>857</v>
      </c>
      <c r="C165" s="21" t="s">
        <v>488</v>
      </c>
      <c r="D165" s="21" t="s">
        <v>501</v>
      </c>
      <c r="E165" s="34" t="s">
        <v>868</v>
      </c>
      <c r="F165" s="21" t="s">
        <v>491</v>
      </c>
      <c r="G165" s="34" t="s">
        <v>223</v>
      </c>
      <c r="H165" s="21" t="s">
        <v>503</v>
      </c>
      <c r="I165" s="21" t="s">
        <v>494</v>
      </c>
      <c r="J165" s="34" t="s">
        <v>869</v>
      </c>
    </row>
    <row r="166" ht="25" customHeight="1" spans="1:10">
      <c r="A166" s="221" t="s">
        <v>448</v>
      </c>
      <c r="B166" s="21" t="s">
        <v>857</v>
      </c>
      <c r="C166" s="21" t="s">
        <v>511</v>
      </c>
      <c r="D166" s="21" t="s">
        <v>512</v>
      </c>
      <c r="E166" s="34" t="s">
        <v>870</v>
      </c>
      <c r="F166" s="21" t="s">
        <v>514</v>
      </c>
      <c r="G166" s="34" t="s">
        <v>595</v>
      </c>
      <c r="H166" s="21" t="s">
        <v>499</v>
      </c>
      <c r="I166" s="21" t="s">
        <v>494</v>
      </c>
      <c r="J166" s="34" t="s">
        <v>871</v>
      </c>
    </row>
    <row r="167" ht="25" customHeight="1" spans="1:10">
      <c r="A167" s="221" t="s">
        <v>448</v>
      </c>
      <c r="B167" s="21" t="s">
        <v>857</v>
      </c>
      <c r="C167" s="21" t="s">
        <v>517</v>
      </c>
      <c r="D167" s="21" t="s">
        <v>518</v>
      </c>
      <c r="E167" s="34" t="s">
        <v>872</v>
      </c>
      <c r="F167" s="21" t="s">
        <v>514</v>
      </c>
      <c r="G167" s="34" t="s">
        <v>515</v>
      </c>
      <c r="H167" s="21" t="s">
        <v>499</v>
      </c>
      <c r="I167" s="21" t="s">
        <v>494</v>
      </c>
      <c r="J167" s="34" t="s">
        <v>873</v>
      </c>
    </row>
    <row r="168" ht="25" customHeight="1" spans="1:10">
      <c r="A168" s="221" t="s">
        <v>369</v>
      </c>
      <c r="B168" s="21" t="s">
        <v>874</v>
      </c>
      <c r="C168" s="21" t="s">
        <v>488</v>
      </c>
      <c r="D168" s="21" t="s">
        <v>489</v>
      </c>
      <c r="E168" s="34" t="s">
        <v>875</v>
      </c>
      <c r="F168" s="21" t="s">
        <v>514</v>
      </c>
      <c r="G168" s="34" t="s">
        <v>845</v>
      </c>
      <c r="H168" s="21" t="s">
        <v>542</v>
      </c>
      <c r="I168" s="21" t="s">
        <v>494</v>
      </c>
      <c r="J168" s="34" t="s">
        <v>876</v>
      </c>
    </row>
    <row r="169" ht="25" customHeight="1" spans="1:10">
      <c r="A169" s="221" t="s">
        <v>369</v>
      </c>
      <c r="B169" s="21" t="s">
        <v>874</v>
      </c>
      <c r="C169" s="21" t="s">
        <v>488</v>
      </c>
      <c r="D169" s="21" t="s">
        <v>489</v>
      </c>
      <c r="E169" s="34" t="s">
        <v>877</v>
      </c>
      <c r="F169" s="21" t="s">
        <v>514</v>
      </c>
      <c r="G169" s="34" t="s">
        <v>845</v>
      </c>
      <c r="H169" s="21" t="s">
        <v>542</v>
      </c>
      <c r="I169" s="21" t="s">
        <v>494</v>
      </c>
      <c r="J169" s="34" t="s">
        <v>878</v>
      </c>
    </row>
    <row r="170" ht="25" customHeight="1" spans="1:10">
      <c r="A170" s="221" t="s">
        <v>369</v>
      </c>
      <c r="B170" s="21" t="s">
        <v>874</v>
      </c>
      <c r="C170" s="21" t="s">
        <v>488</v>
      </c>
      <c r="D170" s="21" t="s">
        <v>489</v>
      </c>
      <c r="E170" s="34" t="s">
        <v>879</v>
      </c>
      <c r="F170" s="21" t="s">
        <v>514</v>
      </c>
      <c r="G170" s="34" t="s">
        <v>223</v>
      </c>
      <c r="H170" s="21" t="s">
        <v>669</v>
      </c>
      <c r="I170" s="21" t="s">
        <v>494</v>
      </c>
      <c r="J170" s="34" t="s">
        <v>880</v>
      </c>
    </row>
    <row r="171" ht="25" customHeight="1" spans="1:10">
      <c r="A171" s="221" t="s">
        <v>369</v>
      </c>
      <c r="B171" s="21" t="s">
        <v>874</v>
      </c>
      <c r="C171" s="21" t="s">
        <v>488</v>
      </c>
      <c r="D171" s="21" t="s">
        <v>496</v>
      </c>
      <c r="E171" s="34" t="s">
        <v>881</v>
      </c>
      <c r="F171" s="21" t="s">
        <v>514</v>
      </c>
      <c r="G171" s="34" t="s">
        <v>515</v>
      </c>
      <c r="H171" s="21" t="s">
        <v>538</v>
      </c>
      <c r="I171" s="21" t="s">
        <v>494</v>
      </c>
      <c r="J171" s="34" t="s">
        <v>882</v>
      </c>
    </row>
    <row r="172" ht="25" customHeight="1" spans="1:10">
      <c r="A172" s="221" t="s">
        <v>369</v>
      </c>
      <c r="B172" s="21" t="s">
        <v>874</v>
      </c>
      <c r="C172" s="21" t="s">
        <v>488</v>
      </c>
      <c r="D172" s="21" t="s">
        <v>501</v>
      </c>
      <c r="E172" s="34" t="s">
        <v>883</v>
      </c>
      <c r="F172" s="21" t="s">
        <v>514</v>
      </c>
      <c r="G172" s="34" t="s">
        <v>515</v>
      </c>
      <c r="H172" s="21" t="s">
        <v>499</v>
      </c>
      <c r="I172" s="21" t="s">
        <v>494</v>
      </c>
      <c r="J172" s="34" t="s">
        <v>884</v>
      </c>
    </row>
    <row r="173" ht="25" customHeight="1" spans="1:10">
      <c r="A173" s="221" t="s">
        <v>369</v>
      </c>
      <c r="B173" s="21" t="s">
        <v>874</v>
      </c>
      <c r="C173" s="21" t="s">
        <v>488</v>
      </c>
      <c r="D173" s="21" t="s">
        <v>501</v>
      </c>
      <c r="E173" s="34" t="s">
        <v>885</v>
      </c>
      <c r="F173" s="21" t="s">
        <v>514</v>
      </c>
      <c r="G173" s="34" t="s">
        <v>515</v>
      </c>
      <c r="H173" s="21" t="s">
        <v>499</v>
      </c>
      <c r="I173" s="21" t="s">
        <v>494</v>
      </c>
      <c r="J173" s="34" t="s">
        <v>886</v>
      </c>
    </row>
    <row r="174" ht="25" customHeight="1" spans="1:10">
      <c r="A174" s="221" t="s">
        <v>369</v>
      </c>
      <c r="B174" s="21" t="s">
        <v>874</v>
      </c>
      <c r="C174" s="21" t="s">
        <v>488</v>
      </c>
      <c r="D174" s="21" t="s">
        <v>505</v>
      </c>
      <c r="E174" s="34" t="s">
        <v>506</v>
      </c>
      <c r="F174" s="21" t="s">
        <v>507</v>
      </c>
      <c r="G174" s="34" t="s">
        <v>224</v>
      </c>
      <c r="H174" s="21" t="s">
        <v>509</v>
      </c>
      <c r="I174" s="21" t="s">
        <v>494</v>
      </c>
      <c r="J174" s="34" t="s">
        <v>759</v>
      </c>
    </row>
    <row r="175" ht="25" customHeight="1" spans="1:10">
      <c r="A175" s="221" t="s">
        <v>369</v>
      </c>
      <c r="B175" s="21" t="s">
        <v>874</v>
      </c>
      <c r="C175" s="21" t="s">
        <v>511</v>
      </c>
      <c r="D175" s="21" t="s">
        <v>512</v>
      </c>
      <c r="E175" s="34" t="s">
        <v>887</v>
      </c>
      <c r="F175" s="21" t="s">
        <v>514</v>
      </c>
      <c r="G175" s="34" t="s">
        <v>515</v>
      </c>
      <c r="H175" s="21" t="s">
        <v>499</v>
      </c>
      <c r="I175" s="21" t="s">
        <v>494</v>
      </c>
      <c r="J175" s="34" t="s">
        <v>888</v>
      </c>
    </row>
    <row r="176" ht="25" customHeight="1" spans="1:10">
      <c r="A176" s="221" t="s">
        <v>369</v>
      </c>
      <c r="B176" s="21" t="s">
        <v>874</v>
      </c>
      <c r="C176" s="21" t="s">
        <v>517</v>
      </c>
      <c r="D176" s="21" t="s">
        <v>518</v>
      </c>
      <c r="E176" s="34" t="s">
        <v>518</v>
      </c>
      <c r="F176" s="21" t="s">
        <v>514</v>
      </c>
      <c r="G176" s="34" t="s">
        <v>520</v>
      </c>
      <c r="H176" s="21" t="s">
        <v>499</v>
      </c>
      <c r="I176" s="21" t="s">
        <v>494</v>
      </c>
      <c r="J176" s="34" t="s">
        <v>568</v>
      </c>
    </row>
    <row r="177" ht="57" customHeight="1" spans="1:10">
      <c r="A177" s="221" t="s">
        <v>393</v>
      </c>
      <c r="B177" s="21" t="s">
        <v>889</v>
      </c>
      <c r="C177" s="21" t="s">
        <v>488</v>
      </c>
      <c r="D177" s="21" t="s">
        <v>489</v>
      </c>
      <c r="E177" s="34" t="s">
        <v>890</v>
      </c>
      <c r="F177" s="21" t="s">
        <v>514</v>
      </c>
      <c r="G177" s="34" t="s">
        <v>558</v>
      </c>
      <c r="H177" s="21" t="s">
        <v>571</v>
      </c>
      <c r="I177" s="21" t="s">
        <v>494</v>
      </c>
      <c r="J177" s="34" t="s">
        <v>891</v>
      </c>
    </row>
    <row r="178" ht="48" customHeight="1" spans="1:10">
      <c r="A178" s="221" t="s">
        <v>393</v>
      </c>
      <c r="B178" s="21" t="s">
        <v>889</v>
      </c>
      <c r="C178" s="21" t="s">
        <v>488</v>
      </c>
      <c r="D178" s="21" t="s">
        <v>496</v>
      </c>
      <c r="E178" s="34" t="s">
        <v>573</v>
      </c>
      <c r="F178" s="21" t="s">
        <v>514</v>
      </c>
      <c r="G178" s="34" t="s">
        <v>520</v>
      </c>
      <c r="H178" s="21" t="s">
        <v>499</v>
      </c>
      <c r="I178" s="21" t="s">
        <v>494</v>
      </c>
      <c r="J178" s="34" t="s">
        <v>891</v>
      </c>
    </row>
    <row r="179" ht="25" customHeight="1" spans="1:10">
      <c r="A179" s="221" t="s">
        <v>393</v>
      </c>
      <c r="B179" s="21" t="s">
        <v>889</v>
      </c>
      <c r="C179" s="21" t="s">
        <v>488</v>
      </c>
      <c r="D179" s="21" t="s">
        <v>501</v>
      </c>
      <c r="E179" s="34" t="s">
        <v>603</v>
      </c>
      <c r="F179" s="21" t="s">
        <v>514</v>
      </c>
      <c r="G179" s="34" t="s">
        <v>515</v>
      </c>
      <c r="H179" s="21" t="s">
        <v>499</v>
      </c>
      <c r="I179" s="21" t="s">
        <v>494</v>
      </c>
      <c r="J179" s="34" t="s">
        <v>664</v>
      </c>
    </row>
    <row r="180" ht="25" customHeight="1" spans="1:10">
      <c r="A180" s="221" t="s">
        <v>393</v>
      </c>
      <c r="B180" s="21" t="s">
        <v>889</v>
      </c>
      <c r="C180" s="21" t="s">
        <v>511</v>
      </c>
      <c r="D180" s="21" t="s">
        <v>512</v>
      </c>
      <c r="E180" s="34" t="s">
        <v>892</v>
      </c>
      <c r="F180" s="21" t="s">
        <v>514</v>
      </c>
      <c r="G180" s="34" t="s">
        <v>617</v>
      </c>
      <c r="H180" s="21" t="s">
        <v>499</v>
      </c>
      <c r="I180" s="21" t="s">
        <v>494</v>
      </c>
      <c r="J180" s="34" t="s">
        <v>893</v>
      </c>
    </row>
    <row r="181" ht="25" customHeight="1" spans="1:10">
      <c r="A181" s="221" t="s">
        <v>393</v>
      </c>
      <c r="B181" s="21" t="s">
        <v>889</v>
      </c>
      <c r="C181" s="21" t="s">
        <v>517</v>
      </c>
      <c r="D181" s="21" t="s">
        <v>518</v>
      </c>
      <c r="E181" s="34" t="s">
        <v>584</v>
      </c>
      <c r="F181" s="21" t="s">
        <v>514</v>
      </c>
      <c r="G181" s="34" t="s">
        <v>595</v>
      </c>
      <c r="H181" s="21" t="s">
        <v>499</v>
      </c>
      <c r="I181" s="21" t="s">
        <v>494</v>
      </c>
      <c r="J181" s="34" t="s">
        <v>585</v>
      </c>
    </row>
    <row r="182" ht="25" customHeight="1" spans="1:10">
      <c r="A182" s="221" t="s">
        <v>446</v>
      </c>
      <c r="B182" s="21" t="s">
        <v>894</v>
      </c>
      <c r="C182" s="21" t="s">
        <v>488</v>
      </c>
      <c r="D182" s="21" t="s">
        <v>489</v>
      </c>
      <c r="E182" s="34" t="s">
        <v>895</v>
      </c>
      <c r="F182" s="21" t="s">
        <v>514</v>
      </c>
      <c r="G182" s="34" t="s">
        <v>896</v>
      </c>
      <c r="H182" s="21" t="s">
        <v>897</v>
      </c>
      <c r="I182" s="21" t="s">
        <v>494</v>
      </c>
      <c r="J182" s="34" t="s">
        <v>898</v>
      </c>
    </row>
    <row r="183" ht="25" customHeight="1" spans="1:10">
      <c r="A183" s="221" t="s">
        <v>446</v>
      </c>
      <c r="B183" s="21" t="s">
        <v>894</v>
      </c>
      <c r="C183" s="21" t="s">
        <v>488</v>
      </c>
      <c r="D183" s="21" t="s">
        <v>489</v>
      </c>
      <c r="E183" s="34" t="s">
        <v>899</v>
      </c>
      <c r="F183" s="21" t="s">
        <v>514</v>
      </c>
      <c r="G183" s="34" t="s">
        <v>900</v>
      </c>
      <c r="H183" s="21" t="s">
        <v>897</v>
      </c>
      <c r="I183" s="21" t="s">
        <v>494</v>
      </c>
      <c r="J183" s="34" t="s">
        <v>901</v>
      </c>
    </row>
    <row r="184" ht="25" customHeight="1" spans="1:10">
      <c r="A184" s="221" t="s">
        <v>446</v>
      </c>
      <c r="B184" s="21" t="s">
        <v>894</v>
      </c>
      <c r="C184" s="21" t="s">
        <v>488</v>
      </c>
      <c r="D184" s="21" t="s">
        <v>496</v>
      </c>
      <c r="E184" s="34" t="s">
        <v>902</v>
      </c>
      <c r="F184" s="21" t="s">
        <v>514</v>
      </c>
      <c r="G184" s="34" t="s">
        <v>520</v>
      </c>
      <c r="H184" s="21" t="s">
        <v>499</v>
      </c>
      <c r="I184" s="21" t="s">
        <v>494</v>
      </c>
      <c r="J184" s="34" t="s">
        <v>903</v>
      </c>
    </row>
    <row r="185" ht="25" customHeight="1" spans="1:10">
      <c r="A185" s="221" t="s">
        <v>446</v>
      </c>
      <c r="B185" s="21" t="s">
        <v>894</v>
      </c>
      <c r="C185" s="21" t="s">
        <v>488</v>
      </c>
      <c r="D185" s="21" t="s">
        <v>501</v>
      </c>
      <c r="E185" s="34" t="s">
        <v>904</v>
      </c>
      <c r="F185" s="21" t="s">
        <v>514</v>
      </c>
      <c r="G185" s="34" t="s">
        <v>515</v>
      </c>
      <c r="H185" s="21" t="s">
        <v>499</v>
      </c>
      <c r="I185" s="21" t="s">
        <v>494</v>
      </c>
      <c r="J185" s="34" t="s">
        <v>905</v>
      </c>
    </row>
    <row r="186" ht="40" customHeight="1" spans="1:10">
      <c r="A186" s="221" t="s">
        <v>446</v>
      </c>
      <c r="B186" s="21" t="s">
        <v>894</v>
      </c>
      <c r="C186" s="21" t="s">
        <v>511</v>
      </c>
      <c r="D186" s="21" t="s">
        <v>512</v>
      </c>
      <c r="E186" s="34" t="s">
        <v>638</v>
      </c>
      <c r="F186" s="21" t="s">
        <v>514</v>
      </c>
      <c r="G186" s="34" t="s">
        <v>515</v>
      </c>
      <c r="H186" s="21" t="s">
        <v>499</v>
      </c>
      <c r="I186" s="21" t="s">
        <v>494</v>
      </c>
      <c r="J186" s="34" t="s">
        <v>906</v>
      </c>
    </row>
    <row r="187" ht="35" customHeight="1" spans="1:10">
      <c r="A187" s="221" t="s">
        <v>446</v>
      </c>
      <c r="B187" s="21" t="s">
        <v>894</v>
      </c>
      <c r="C187" s="21" t="s">
        <v>511</v>
      </c>
      <c r="D187" s="21" t="s">
        <v>512</v>
      </c>
      <c r="E187" s="34" t="s">
        <v>907</v>
      </c>
      <c r="F187" s="21" t="s">
        <v>514</v>
      </c>
      <c r="G187" s="34" t="s">
        <v>908</v>
      </c>
      <c r="H187" s="21" t="s">
        <v>538</v>
      </c>
      <c r="I187" s="21" t="s">
        <v>579</v>
      </c>
      <c r="J187" s="34" t="s">
        <v>909</v>
      </c>
    </row>
    <row r="188" ht="25" customHeight="1" spans="1:10">
      <c r="A188" s="221" t="s">
        <v>446</v>
      </c>
      <c r="B188" s="21" t="s">
        <v>894</v>
      </c>
      <c r="C188" s="21" t="s">
        <v>517</v>
      </c>
      <c r="D188" s="21" t="s">
        <v>518</v>
      </c>
      <c r="E188" s="34" t="s">
        <v>910</v>
      </c>
      <c r="F188" s="21" t="s">
        <v>514</v>
      </c>
      <c r="G188" s="34" t="s">
        <v>515</v>
      </c>
      <c r="H188" s="21" t="s">
        <v>499</v>
      </c>
      <c r="I188" s="21" t="s">
        <v>494</v>
      </c>
      <c r="J188" s="34" t="s">
        <v>911</v>
      </c>
    </row>
    <row r="189" ht="25" customHeight="1" spans="1:10">
      <c r="A189" s="221" t="s">
        <v>457</v>
      </c>
      <c r="B189" s="21" t="s">
        <v>912</v>
      </c>
      <c r="C189" s="21" t="s">
        <v>488</v>
      </c>
      <c r="D189" s="21" t="s">
        <v>489</v>
      </c>
      <c r="E189" s="34" t="s">
        <v>913</v>
      </c>
      <c r="F189" s="21" t="s">
        <v>491</v>
      </c>
      <c r="G189" s="34" t="s">
        <v>498</v>
      </c>
      <c r="H189" s="21" t="s">
        <v>499</v>
      </c>
      <c r="I189" s="21" t="s">
        <v>494</v>
      </c>
      <c r="J189" s="34" t="s">
        <v>914</v>
      </c>
    </row>
    <row r="190" ht="25" customHeight="1" spans="1:10">
      <c r="A190" s="221" t="s">
        <v>457</v>
      </c>
      <c r="B190" s="21" t="s">
        <v>912</v>
      </c>
      <c r="C190" s="21" t="s">
        <v>488</v>
      </c>
      <c r="D190" s="21" t="s">
        <v>489</v>
      </c>
      <c r="E190" s="34" t="s">
        <v>915</v>
      </c>
      <c r="F190" s="21" t="s">
        <v>514</v>
      </c>
      <c r="G190" s="34" t="s">
        <v>515</v>
      </c>
      <c r="H190" s="21" t="s">
        <v>499</v>
      </c>
      <c r="I190" s="21" t="s">
        <v>494</v>
      </c>
      <c r="J190" s="34" t="s">
        <v>916</v>
      </c>
    </row>
    <row r="191" ht="25" customHeight="1" spans="1:10">
      <c r="A191" s="221" t="s">
        <v>457</v>
      </c>
      <c r="B191" s="21" t="s">
        <v>912</v>
      </c>
      <c r="C191" s="21" t="s">
        <v>488</v>
      </c>
      <c r="D191" s="21" t="s">
        <v>489</v>
      </c>
      <c r="E191" s="34" t="s">
        <v>917</v>
      </c>
      <c r="F191" s="21" t="s">
        <v>514</v>
      </c>
      <c r="G191" s="34" t="s">
        <v>918</v>
      </c>
      <c r="H191" s="21" t="s">
        <v>499</v>
      </c>
      <c r="I191" s="21" t="s">
        <v>494</v>
      </c>
      <c r="J191" s="34" t="s">
        <v>919</v>
      </c>
    </row>
    <row r="192" ht="25" customHeight="1" spans="1:10">
      <c r="A192" s="221" t="s">
        <v>457</v>
      </c>
      <c r="B192" s="21" t="s">
        <v>912</v>
      </c>
      <c r="C192" s="21" t="s">
        <v>488</v>
      </c>
      <c r="D192" s="21" t="s">
        <v>501</v>
      </c>
      <c r="E192" s="34" t="s">
        <v>920</v>
      </c>
      <c r="F192" s="21" t="s">
        <v>514</v>
      </c>
      <c r="G192" s="34" t="s">
        <v>515</v>
      </c>
      <c r="H192" s="21" t="s">
        <v>499</v>
      </c>
      <c r="I192" s="21" t="s">
        <v>494</v>
      </c>
      <c r="J192" s="34" t="s">
        <v>921</v>
      </c>
    </row>
    <row r="193" ht="25" customHeight="1" spans="1:10">
      <c r="A193" s="221" t="s">
        <v>457</v>
      </c>
      <c r="B193" s="21" t="s">
        <v>912</v>
      </c>
      <c r="C193" s="21" t="s">
        <v>511</v>
      </c>
      <c r="D193" s="21" t="s">
        <v>512</v>
      </c>
      <c r="E193" s="34" t="s">
        <v>638</v>
      </c>
      <c r="F193" s="21" t="s">
        <v>514</v>
      </c>
      <c r="G193" s="34" t="s">
        <v>520</v>
      </c>
      <c r="H193" s="21" t="s">
        <v>499</v>
      </c>
      <c r="I193" s="21" t="s">
        <v>494</v>
      </c>
      <c r="J193" s="34" t="s">
        <v>922</v>
      </c>
    </row>
    <row r="194" ht="25" customHeight="1" spans="1:10">
      <c r="A194" s="221" t="s">
        <v>457</v>
      </c>
      <c r="B194" s="21" t="s">
        <v>912</v>
      </c>
      <c r="C194" s="21" t="s">
        <v>517</v>
      </c>
      <c r="D194" s="21" t="s">
        <v>518</v>
      </c>
      <c r="E194" s="34" t="s">
        <v>584</v>
      </c>
      <c r="F194" s="21" t="s">
        <v>514</v>
      </c>
      <c r="G194" s="34" t="s">
        <v>520</v>
      </c>
      <c r="H194" s="21" t="s">
        <v>499</v>
      </c>
      <c r="I194" s="21" t="s">
        <v>494</v>
      </c>
      <c r="J194" s="34" t="s">
        <v>666</v>
      </c>
    </row>
    <row r="195" ht="25" customHeight="1" spans="1:10">
      <c r="A195" s="221" t="s">
        <v>407</v>
      </c>
      <c r="B195" s="21" t="s">
        <v>923</v>
      </c>
      <c r="C195" s="21" t="s">
        <v>488</v>
      </c>
      <c r="D195" s="21" t="s">
        <v>489</v>
      </c>
      <c r="E195" s="34" t="s">
        <v>924</v>
      </c>
      <c r="F195" s="21" t="s">
        <v>491</v>
      </c>
      <c r="G195" s="34" t="s">
        <v>558</v>
      </c>
      <c r="H195" s="21" t="s">
        <v>571</v>
      </c>
      <c r="I195" s="21" t="s">
        <v>494</v>
      </c>
      <c r="J195" s="34" t="s">
        <v>925</v>
      </c>
    </row>
    <row r="196" ht="25" customHeight="1" spans="1:10">
      <c r="A196" s="221" t="s">
        <v>407</v>
      </c>
      <c r="B196" s="21" t="s">
        <v>923</v>
      </c>
      <c r="C196" s="21" t="s">
        <v>488</v>
      </c>
      <c r="D196" s="21" t="s">
        <v>496</v>
      </c>
      <c r="E196" s="34" t="s">
        <v>573</v>
      </c>
      <c r="F196" s="21" t="s">
        <v>514</v>
      </c>
      <c r="G196" s="34" t="s">
        <v>520</v>
      </c>
      <c r="H196" s="21" t="s">
        <v>499</v>
      </c>
      <c r="I196" s="21" t="s">
        <v>494</v>
      </c>
      <c r="J196" s="34" t="s">
        <v>574</v>
      </c>
    </row>
    <row r="197" ht="25" customHeight="1" spans="1:10">
      <c r="A197" s="221" t="s">
        <v>407</v>
      </c>
      <c r="B197" s="21" t="s">
        <v>923</v>
      </c>
      <c r="C197" s="21" t="s">
        <v>488</v>
      </c>
      <c r="D197" s="21" t="s">
        <v>501</v>
      </c>
      <c r="E197" s="34" t="s">
        <v>603</v>
      </c>
      <c r="F197" s="21" t="s">
        <v>514</v>
      </c>
      <c r="G197" s="34" t="s">
        <v>541</v>
      </c>
      <c r="H197" s="21" t="s">
        <v>499</v>
      </c>
      <c r="I197" s="21" t="s">
        <v>494</v>
      </c>
      <c r="J197" s="34" t="s">
        <v>664</v>
      </c>
    </row>
    <row r="198" ht="25" customHeight="1" spans="1:10">
      <c r="A198" s="221" t="s">
        <v>407</v>
      </c>
      <c r="B198" s="21" t="s">
        <v>923</v>
      </c>
      <c r="C198" s="21" t="s">
        <v>511</v>
      </c>
      <c r="D198" s="21" t="s">
        <v>512</v>
      </c>
      <c r="E198" s="34" t="s">
        <v>926</v>
      </c>
      <c r="F198" s="21" t="s">
        <v>514</v>
      </c>
      <c r="G198" s="34" t="s">
        <v>515</v>
      </c>
      <c r="H198" s="21" t="s">
        <v>499</v>
      </c>
      <c r="I198" s="21" t="s">
        <v>494</v>
      </c>
      <c r="J198" s="34" t="s">
        <v>927</v>
      </c>
    </row>
    <row r="199" ht="25" customHeight="1" spans="1:10">
      <c r="A199" s="221" t="s">
        <v>407</v>
      </c>
      <c r="B199" s="21" t="s">
        <v>923</v>
      </c>
      <c r="C199" s="21" t="s">
        <v>517</v>
      </c>
      <c r="D199" s="21" t="s">
        <v>518</v>
      </c>
      <c r="E199" s="34" t="s">
        <v>584</v>
      </c>
      <c r="F199" s="21" t="s">
        <v>514</v>
      </c>
      <c r="G199" s="34" t="s">
        <v>595</v>
      </c>
      <c r="H199" s="21" t="s">
        <v>499</v>
      </c>
      <c r="I199" s="21" t="s">
        <v>494</v>
      </c>
      <c r="J199" s="34" t="s">
        <v>585</v>
      </c>
    </row>
    <row r="200" ht="25" customHeight="1" spans="1:10">
      <c r="A200" s="221" t="s">
        <v>432</v>
      </c>
      <c r="B200" s="21" t="s">
        <v>928</v>
      </c>
      <c r="C200" s="21" t="s">
        <v>488</v>
      </c>
      <c r="D200" s="21" t="s">
        <v>489</v>
      </c>
      <c r="E200" s="34" t="s">
        <v>929</v>
      </c>
      <c r="F200" s="21" t="s">
        <v>514</v>
      </c>
      <c r="G200" s="34" t="s">
        <v>228</v>
      </c>
      <c r="H200" s="21" t="s">
        <v>571</v>
      </c>
      <c r="I200" s="21" t="s">
        <v>494</v>
      </c>
      <c r="J200" s="34" t="s">
        <v>930</v>
      </c>
    </row>
    <row r="201" ht="25" customHeight="1" spans="1:10">
      <c r="A201" s="221" t="s">
        <v>432</v>
      </c>
      <c r="B201" s="21" t="s">
        <v>928</v>
      </c>
      <c r="C201" s="21" t="s">
        <v>488</v>
      </c>
      <c r="D201" s="21" t="s">
        <v>489</v>
      </c>
      <c r="E201" s="34" t="s">
        <v>931</v>
      </c>
      <c r="F201" s="21" t="s">
        <v>514</v>
      </c>
      <c r="G201" s="34" t="s">
        <v>608</v>
      </c>
      <c r="H201" s="21" t="s">
        <v>538</v>
      </c>
      <c r="I201" s="21" t="s">
        <v>494</v>
      </c>
      <c r="J201" s="34" t="s">
        <v>932</v>
      </c>
    </row>
    <row r="202" ht="25" customHeight="1" spans="1:10">
      <c r="A202" s="221" t="s">
        <v>432</v>
      </c>
      <c r="B202" s="21" t="s">
        <v>928</v>
      </c>
      <c r="C202" s="21" t="s">
        <v>488</v>
      </c>
      <c r="D202" s="21" t="s">
        <v>489</v>
      </c>
      <c r="E202" s="34" t="s">
        <v>933</v>
      </c>
      <c r="F202" s="21" t="s">
        <v>514</v>
      </c>
      <c r="G202" s="34" t="s">
        <v>934</v>
      </c>
      <c r="H202" s="21" t="s">
        <v>538</v>
      </c>
      <c r="I202" s="21" t="s">
        <v>494</v>
      </c>
      <c r="J202" s="34" t="s">
        <v>935</v>
      </c>
    </row>
    <row r="203" ht="25" customHeight="1" spans="1:10">
      <c r="A203" s="221" t="s">
        <v>432</v>
      </c>
      <c r="B203" s="21" t="s">
        <v>928</v>
      </c>
      <c r="C203" s="21" t="s">
        <v>488</v>
      </c>
      <c r="D203" s="21" t="s">
        <v>501</v>
      </c>
      <c r="E203" s="34" t="s">
        <v>936</v>
      </c>
      <c r="F203" s="21" t="s">
        <v>514</v>
      </c>
      <c r="G203" s="34" t="s">
        <v>541</v>
      </c>
      <c r="H203" s="21" t="s">
        <v>499</v>
      </c>
      <c r="I203" s="21" t="s">
        <v>494</v>
      </c>
      <c r="J203" s="34" t="s">
        <v>937</v>
      </c>
    </row>
    <row r="204" ht="25" customHeight="1" spans="1:10">
      <c r="A204" s="221" t="s">
        <v>432</v>
      </c>
      <c r="B204" s="21" t="s">
        <v>928</v>
      </c>
      <c r="C204" s="21" t="s">
        <v>511</v>
      </c>
      <c r="D204" s="21" t="s">
        <v>512</v>
      </c>
      <c r="E204" s="34" t="s">
        <v>938</v>
      </c>
      <c r="F204" s="21" t="s">
        <v>491</v>
      </c>
      <c r="G204" s="34" t="s">
        <v>578</v>
      </c>
      <c r="H204" s="21" t="s">
        <v>571</v>
      </c>
      <c r="I204" s="21" t="s">
        <v>579</v>
      </c>
      <c r="J204" s="34" t="s">
        <v>939</v>
      </c>
    </row>
    <row r="205" ht="25" customHeight="1" spans="1:10">
      <c r="A205" s="221" t="s">
        <v>432</v>
      </c>
      <c r="B205" s="21" t="s">
        <v>928</v>
      </c>
      <c r="C205" s="21" t="s">
        <v>511</v>
      </c>
      <c r="D205" s="21" t="s">
        <v>512</v>
      </c>
      <c r="E205" s="34" t="s">
        <v>940</v>
      </c>
      <c r="F205" s="21" t="s">
        <v>514</v>
      </c>
      <c r="G205" s="34" t="s">
        <v>520</v>
      </c>
      <c r="H205" s="21" t="s">
        <v>499</v>
      </c>
      <c r="I205" s="21" t="s">
        <v>494</v>
      </c>
      <c r="J205" s="34" t="s">
        <v>941</v>
      </c>
    </row>
    <row r="206" ht="25" customHeight="1" spans="1:10">
      <c r="A206" s="221" t="s">
        <v>432</v>
      </c>
      <c r="B206" s="21" t="s">
        <v>928</v>
      </c>
      <c r="C206" s="21" t="s">
        <v>517</v>
      </c>
      <c r="D206" s="21" t="s">
        <v>518</v>
      </c>
      <c r="E206" s="34" t="s">
        <v>942</v>
      </c>
      <c r="F206" s="21" t="s">
        <v>514</v>
      </c>
      <c r="G206" s="34" t="s">
        <v>515</v>
      </c>
      <c r="H206" s="21" t="s">
        <v>499</v>
      </c>
      <c r="I206" s="21" t="s">
        <v>494</v>
      </c>
      <c r="J206" s="34" t="s">
        <v>943</v>
      </c>
    </row>
  </sheetData>
  <mergeCells count="62">
    <mergeCell ref="A2:J2"/>
    <mergeCell ref="A3:H3"/>
    <mergeCell ref="A8:A13"/>
    <mergeCell ref="A14:A18"/>
    <mergeCell ref="A19:A24"/>
    <mergeCell ref="A25:A29"/>
    <mergeCell ref="A30:A35"/>
    <mergeCell ref="A36:A41"/>
    <mergeCell ref="A42:A48"/>
    <mergeCell ref="A49:A54"/>
    <mergeCell ref="A55:A62"/>
    <mergeCell ref="A63:A69"/>
    <mergeCell ref="A70:A75"/>
    <mergeCell ref="A76:A82"/>
    <mergeCell ref="A83:A87"/>
    <mergeCell ref="A88:A101"/>
    <mergeCell ref="A102:A108"/>
    <mergeCell ref="A109:A117"/>
    <mergeCell ref="A118:A123"/>
    <mergeCell ref="A124:A128"/>
    <mergeCell ref="A129:A135"/>
    <mergeCell ref="A136:A140"/>
    <mergeCell ref="A141:A147"/>
    <mergeCell ref="A148:A154"/>
    <mergeCell ref="A155:A161"/>
    <mergeCell ref="A162:A167"/>
    <mergeCell ref="A168:A176"/>
    <mergeCell ref="A177:A181"/>
    <mergeCell ref="A182:A188"/>
    <mergeCell ref="A189:A194"/>
    <mergeCell ref="A195:A199"/>
    <mergeCell ref="A200:A206"/>
    <mergeCell ref="B8:B13"/>
    <mergeCell ref="B14:B18"/>
    <mergeCell ref="B19:B24"/>
    <mergeCell ref="B25:B29"/>
    <mergeCell ref="B30:B35"/>
    <mergeCell ref="B36:B41"/>
    <mergeCell ref="B42:B48"/>
    <mergeCell ref="B49:B54"/>
    <mergeCell ref="B55:B62"/>
    <mergeCell ref="B63:B69"/>
    <mergeCell ref="B70:B75"/>
    <mergeCell ref="B76:B82"/>
    <mergeCell ref="B83:B87"/>
    <mergeCell ref="B88:B101"/>
    <mergeCell ref="B102:B108"/>
    <mergeCell ref="B109:B117"/>
    <mergeCell ref="B118:B123"/>
    <mergeCell ref="B124:B128"/>
    <mergeCell ref="B129:B135"/>
    <mergeCell ref="B136:B140"/>
    <mergeCell ref="B141:B147"/>
    <mergeCell ref="B148:B154"/>
    <mergeCell ref="B155:B161"/>
    <mergeCell ref="B162:B167"/>
    <mergeCell ref="B168:B176"/>
    <mergeCell ref="B177:B181"/>
    <mergeCell ref="B182:B188"/>
    <mergeCell ref="B189:B194"/>
    <mergeCell ref="B195:B199"/>
    <mergeCell ref="B200:B20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g(^_^)念</cp:lastModifiedBy>
  <dcterms:created xsi:type="dcterms:W3CDTF">2025-03-12T01:41:00Z</dcterms:created>
  <dcterms:modified xsi:type="dcterms:W3CDTF">2025-03-14T07:46:08Z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710A06DB20734D4BBF032355C475CB86_13</vt:lpwstr>
  </property>
  <property fmtid="{D5CDD505-2E9C-101B-9397-08002B2CF9AE}" pid="3" name="KSOProductBuildVer">
    <vt:lpwstr>2052-12.1.0.20305</vt:lpwstr>
  </property>
  <property fmtid="{D5CDD505-2E9C-101B-9397-08002B2CF9AE}" pid="4" name="KSOReadingLayout">
    <vt:bool>true</vt:bool>
  </property>
</Properties>
</file>