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Sheet1!$A$5:$J$48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<sst xmlns="http://schemas.openxmlformats.org/spreadsheetml/2006/main" count="144" uniqueCount="76">
  <si>
    <t>双江自治县2023年坝区学校流动竞岗综合成绩公布</t>
  </si>
  <si>
    <t xml:space="preserve">   根据《双江自治县2023年坝区学校流动竞岗公告》，在县人大、县政协和县人力资源社会保障局等部门的全程监督下，按招聘程序和工作要求，完成了双江自治县教育系统2023年坝区学校流动竞岗笔试及面试考试，现将综合成绩（按笔试成绩60%+面试成绩40%）公布：                                              </t>
  </si>
  <si>
    <t>序号</t>
  </si>
  <si>
    <t>姓  名</t>
  </si>
  <si>
    <t>报考学校</t>
  </si>
  <si>
    <t>报考岗位</t>
  </si>
  <si>
    <t>笔试</t>
  </si>
  <si>
    <t>面试</t>
  </si>
  <si>
    <t>综合成绩</t>
  </si>
  <si>
    <t>备注</t>
  </si>
  <si>
    <t>成绩</t>
  </si>
  <si>
    <t>占比60%</t>
  </si>
  <si>
    <t>占比40%</t>
  </si>
  <si>
    <t>翁亚玲</t>
  </si>
  <si>
    <t>勐勐幼儿园</t>
  </si>
  <si>
    <t>幼儿教师</t>
  </si>
  <si>
    <t>叶祖丽</t>
  </si>
  <si>
    <t>王春苗</t>
  </si>
  <si>
    <t>沙河乡忙开完小</t>
  </si>
  <si>
    <t>小学语文</t>
  </si>
  <si>
    <t>张加彩</t>
  </si>
  <si>
    <t>魏旭梅</t>
  </si>
  <si>
    <t>勐库镇勐库小学</t>
  </si>
  <si>
    <t>包应蓉</t>
  </si>
  <si>
    <t>徐会声</t>
  </si>
  <si>
    <t>县勐勐小学</t>
  </si>
  <si>
    <t>王敏</t>
  </si>
  <si>
    <t>李付兰</t>
  </si>
  <si>
    <t>李云</t>
  </si>
  <si>
    <t>李廷琴</t>
  </si>
  <si>
    <t>小学数学</t>
  </si>
  <si>
    <t>付双双</t>
  </si>
  <si>
    <t>张云花</t>
  </si>
  <si>
    <t>李发贵</t>
  </si>
  <si>
    <t>罗蕊</t>
  </si>
  <si>
    <t>李梦楠</t>
  </si>
  <si>
    <t>李顺芹</t>
  </si>
  <si>
    <t>刘丽娟</t>
  </si>
  <si>
    <t>双江一中</t>
  </si>
  <si>
    <t>高中英语</t>
  </si>
  <si>
    <t>周智娟</t>
  </si>
  <si>
    <t>张琼</t>
  </si>
  <si>
    <t>贺六中学</t>
  </si>
  <si>
    <t>初中语文</t>
  </si>
  <si>
    <t>杨元丽</t>
  </si>
  <si>
    <t>彭方宇</t>
  </si>
  <si>
    <t>沙河中学</t>
  </si>
  <si>
    <t>初中道法</t>
  </si>
  <si>
    <t>杨中菊</t>
  </si>
  <si>
    <t>钟萍</t>
  </si>
  <si>
    <t>初中历史</t>
  </si>
  <si>
    <t>张继芳</t>
  </si>
  <si>
    <t>古锡青</t>
  </si>
  <si>
    <t>初中英语</t>
  </si>
  <si>
    <t>张云红</t>
  </si>
  <si>
    <t>赵国玉</t>
  </si>
  <si>
    <t>李奇玉</t>
  </si>
  <si>
    <t>勐库中学</t>
  </si>
  <si>
    <t>孙良花</t>
  </si>
  <si>
    <t>李改芳</t>
  </si>
  <si>
    <t>高中数学</t>
  </si>
  <si>
    <t>李新秀</t>
  </si>
  <si>
    <t>周世平</t>
  </si>
  <si>
    <t>初中数学</t>
  </si>
  <si>
    <t>李增映</t>
  </si>
  <si>
    <t>吴新梅</t>
  </si>
  <si>
    <t>穆天云</t>
  </si>
  <si>
    <t>李成虹</t>
  </si>
  <si>
    <t>周正英</t>
  </si>
  <si>
    <t>孙小来</t>
  </si>
  <si>
    <t>李华成</t>
  </si>
  <si>
    <t>初中物理</t>
  </si>
  <si>
    <t>张怡娟</t>
  </si>
  <si>
    <t>张勇</t>
  </si>
  <si>
    <t>李忠正</t>
  </si>
  <si>
    <t xml:space="preserve">       
双江自治县流动竞岗工作领导小组（代）
                                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</si>
</sst>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2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49" applyNumberFormat="1" applyFont="1" applyAlignment="1" applyProtection="1">
      <alignment horizontal="center" vertical="center" shrinkToFit="1"/>
    </xf>
    <xf numFmtId="0" fontId="4" fillId="0" borderId="0" xfId="49" applyNumberFormat="1" applyFont="1" applyAlignment="1" applyProtection="1">
      <alignment horizontal="center" vertical="center" shrinkToFit="1"/>
    </xf>
    <xf numFmtId="49" fontId="3" fillId="0" borderId="1" xfId="49" applyNumberFormat="1" applyFont="1" applyBorder="1" applyAlignment="1" applyProtection="1">
      <alignment horizontal="left" vertical="center" wrapText="1"/>
    </xf>
    <xf numFmtId="49" fontId="3" fillId="0" borderId="0" xfId="49" applyNumberFormat="1" applyFont="1" applyBorder="1" applyAlignment="1" applyProtection="1">
      <alignment horizontal="left" vertical="center" wrapText="1"/>
    </xf>
    <xf numFmtId="0" fontId="3" fillId="0" borderId="0" xfId="49" applyNumberFormat="1" applyFont="1" applyBorder="1" applyAlignment="1" applyProtection="1">
      <alignment horizontal="left" vertical="center" wrapText="1"/>
    </xf>
    <xf numFmtId="0" fontId="5" fillId="0" borderId="2" xfId="49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 wrapText="1"/>
    </xf>
    <xf numFmtId="0" fontId="5" fillId="0" borderId="4" xfId="49" applyNumberFormat="1" applyFont="1" applyBorder="1" applyAlignment="1" applyProtection="1">
      <alignment horizontal="center" vertical="center" wrapText="1"/>
    </xf>
    <xf numFmtId="0" fontId="5" fillId="0" borderId="5" xfId="49" applyNumberFormat="1" applyFont="1" applyBorder="1" applyAlignment="1" applyProtection="1">
      <alignment horizontal="center" vertical="center" wrapText="1"/>
    </xf>
    <xf numFmtId="0" fontId="5" fillId="0" borderId="6" xfId="49" applyNumberFormat="1" applyFont="1" applyBorder="1" applyAlignment="1" applyProtection="1">
      <alignment horizontal="center" vertical="center" wrapText="1"/>
    </xf>
    <xf numFmtId="0" fontId="6" fillId="0" borderId="3" xfId="49" applyNumberFormat="1" applyFont="1" applyBorder="1" applyAlignment="1" applyProtection="1">
      <alignment horizontal="center" vertical="center" wrapText="1"/>
    </xf>
    <xf numFmtId="0" fontId="7" fillId="0" borderId="3" xfId="49" applyNumberFormat="1" applyFont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3" xfId="49" applyNumberFormat="1" applyFont="1" applyBorder="1" applyAlignment="1" applyProtection="1">
      <alignment horizontal="center" vertical="center" wrapText="1"/>
    </xf>
    <xf numFmtId="0" fontId="8" fillId="0" borderId="3" xfId="49" applyNumberFormat="1" applyFont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49" applyNumberFormat="1" applyFont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1" fillId="0" borderId="0" xfId="49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wrapText="1"/>
    </xf>
    <xf numFmtId="177" fontId="2" fillId="0" borderId="0" xfId="49" applyNumberFormat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11" fillId="0" borderId="0" xfId="49" applyNumberFormat="1" applyFont="1" applyAlignment="1" applyProtection="1">
      <alignment horizontal="center" vertical="center" shrinkToFit="1"/>
    </xf>
    <xf numFmtId="0" fontId="3" fillId="0" borderId="0" xfId="49" applyNumberFormat="1" applyFont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N45" sqref="N45"/>
    </sheetView>
  </sheetViews>
  <sheetFormatPr defaultColWidth="9" defaultRowHeight="22.5"/>
  <cols>
    <col min="1" max="1" width="6.5" style="1" customWidth="1"/>
    <col min="2" max="2" width="11.25" style="1" customWidth="1"/>
    <col min="3" max="3" width="15.3833333333333" style="1" customWidth="1"/>
    <col min="4" max="4" width="12.875" style="1" customWidth="1"/>
    <col min="5" max="5" width="9.5" style="1" customWidth="1"/>
    <col min="6" max="6" width="9.5" style="3" customWidth="1"/>
    <col min="7" max="8" width="9.5" style="1" customWidth="1"/>
    <col min="9" max="9" width="15.8916666666667" style="1" customWidth="1"/>
    <col min="10" max="10" width="8.33333333333333" style="4" customWidth="1"/>
    <col min="11" max="16384" width="9" style="1"/>
  </cols>
  <sheetData>
    <row r="1" s="1" customFormat="1" ht="19.5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38"/>
    </row>
    <row r="2" s="1" customFormat="1" ht="38" customHeight="1" spans="1:10">
      <c r="A2" s="5"/>
      <c r="B2" s="5"/>
      <c r="C2" s="5"/>
      <c r="D2" s="5"/>
      <c r="E2" s="5"/>
      <c r="F2" s="6"/>
      <c r="G2" s="5"/>
      <c r="H2" s="5"/>
      <c r="I2" s="5"/>
      <c r="J2" s="38"/>
    </row>
    <row r="3" s="1" customFormat="1" ht="91" customHeight="1" spans="1:10">
      <c r="A3" s="7" t="s">
        <v>1</v>
      </c>
      <c r="B3" s="7"/>
      <c r="C3" s="7"/>
      <c r="D3" s="7"/>
      <c r="E3" s="8"/>
      <c r="F3" s="9"/>
      <c r="G3" s="7"/>
      <c r="H3" s="7"/>
      <c r="I3" s="7"/>
      <c r="J3" s="7"/>
    </row>
    <row r="4" s="2" customFormat="1" ht="25" customHeight="1" spans="1:10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/>
      <c r="G4" s="12" t="s">
        <v>7</v>
      </c>
      <c r="H4" s="13"/>
      <c r="I4" s="10" t="s">
        <v>8</v>
      </c>
      <c r="J4" s="10" t="s">
        <v>9</v>
      </c>
    </row>
    <row r="5" s="2" customFormat="1" ht="22" customHeight="1" spans="1:10">
      <c r="A5" s="14"/>
      <c r="B5" s="14"/>
      <c r="C5" s="14"/>
      <c r="D5" s="14"/>
      <c r="E5" s="11" t="s">
        <v>10</v>
      </c>
      <c r="F5" s="15" t="s">
        <v>11</v>
      </c>
      <c r="G5" s="11" t="s">
        <v>10</v>
      </c>
      <c r="H5" s="15" t="s">
        <v>12</v>
      </c>
      <c r="I5" s="14"/>
      <c r="J5" s="14"/>
    </row>
    <row r="6" s="2" customFormat="1" ht="38" customHeight="1" spans="1:10">
      <c r="A6" s="16">
        <v>1</v>
      </c>
      <c r="B6" s="17" t="s">
        <v>13</v>
      </c>
      <c r="C6" s="18" t="s">
        <v>14</v>
      </c>
      <c r="D6" s="17" t="s">
        <v>15</v>
      </c>
      <c r="E6" s="19">
        <v>88</v>
      </c>
      <c r="F6" s="20">
        <f>E6*0.6</f>
        <v>52.8</v>
      </c>
      <c r="G6" s="20">
        <v>90.1</v>
      </c>
      <c r="H6" s="21">
        <f>G6*0.4</f>
        <v>36.04</v>
      </c>
      <c r="I6" s="21">
        <f>F6+H6</f>
        <v>88.84</v>
      </c>
      <c r="J6" s="16"/>
    </row>
    <row r="7" s="2" customFormat="1" ht="38" customHeight="1" spans="1:10">
      <c r="A7" s="16">
        <v>2</v>
      </c>
      <c r="B7" s="18" t="s">
        <v>16</v>
      </c>
      <c r="C7" s="18" t="s">
        <v>14</v>
      </c>
      <c r="D7" s="17" t="s">
        <v>15</v>
      </c>
      <c r="E7" s="19">
        <v>84</v>
      </c>
      <c r="F7" s="20">
        <f t="shared" ref="F7:F48" si="0">E7*0.6</f>
        <v>50.4</v>
      </c>
      <c r="G7" s="20">
        <v>94.4</v>
      </c>
      <c r="H7" s="21">
        <f t="shared" ref="H7:H48" si="1">G7*0.4</f>
        <v>37.76</v>
      </c>
      <c r="I7" s="21">
        <f t="shared" ref="I7:I48" si="2">F7+H7</f>
        <v>88.16</v>
      </c>
      <c r="J7" s="16"/>
    </row>
    <row r="8" s="2" customFormat="1" ht="38" customHeight="1" spans="1:10">
      <c r="A8" s="22">
        <v>3</v>
      </c>
      <c r="B8" s="23" t="s">
        <v>17</v>
      </c>
      <c r="C8" s="23" t="s">
        <v>18</v>
      </c>
      <c r="D8" s="23" t="s">
        <v>19</v>
      </c>
      <c r="E8" s="24">
        <v>105</v>
      </c>
      <c r="F8" s="25">
        <f t="shared" si="0"/>
        <v>63</v>
      </c>
      <c r="G8" s="25">
        <v>92.1</v>
      </c>
      <c r="H8" s="26">
        <f t="shared" si="1"/>
        <v>36.84</v>
      </c>
      <c r="I8" s="26">
        <f t="shared" si="2"/>
        <v>99.84</v>
      </c>
      <c r="J8" s="16"/>
    </row>
    <row r="9" s="2" customFormat="1" ht="38" customHeight="1" spans="1:10">
      <c r="A9" s="22">
        <v>4</v>
      </c>
      <c r="B9" s="23" t="s">
        <v>20</v>
      </c>
      <c r="C9" s="23" t="s">
        <v>18</v>
      </c>
      <c r="D9" s="23" t="s">
        <v>19</v>
      </c>
      <c r="E9" s="24">
        <v>95</v>
      </c>
      <c r="F9" s="25">
        <f t="shared" si="0"/>
        <v>57</v>
      </c>
      <c r="G9" s="25">
        <v>88</v>
      </c>
      <c r="H9" s="26">
        <f t="shared" si="1"/>
        <v>35.2</v>
      </c>
      <c r="I9" s="26">
        <f t="shared" si="2"/>
        <v>92.2</v>
      </c>
      <c r="J9" s="16"/>
    </row>
    <row r="10" s="2" customFormat="1" ht="38" customHeight="1" spans="1:10">
      <c r="A10" s="16">
        <v>5</v>
      </c>
      <c r="B10" s="17" t="s">
        <v>21</v>
      </c>
      <c r="C10" s="18" t="s">
        <v>22</v>
      </c>
      <c r="D10" s="17" t="s">
        <v>19</v>
      </c>
      <c r="E10" s="19">
        <v>97.5</v>
      </c>
      <c r="F10" s="20">
        <f t="shared" si="0"/>
        <v>58.5</v>
      </c>
      <c r="G10" s="21">
        <v>91.3</v>
      </c>
      <c r="H10" s="21">
        <f t="shared" si="1"/>
        <v>36.52</v>
      </c>
      <c r="I10" s="21">
        <f t="shared" si="2"/>
        <v>95.02</v>
      </c>
      <c r="J10" s="16"/>
    </row>
    <row r="11" s="2" customFormat="1" ht="38" customHeight="1" spans="1:10">
      <c r="A11" s="16">
        <v>6</v>
      </c>
      <c r="B11" s="17" t="s">
        <v>23</v>
      </c>
      <c r="C11" s="18" t="s">
        <v>22</v>
      </c>
      <c r="D11" s="18" t="s">
        <v>19</v>
      </c>
      <c r="E11" s="19">
        <v>97</v>
      </c>
      <c r="F11" s="20">
        <f t="shared" si="0"/>
        <v>58.2</v>
      </c>
      <c r="G11" s="20">
        <v>90.1</v>
      </c>
      <c r="H11" s="21">
        <f t="shared" si="1"/>
        <v>36.04</v>
      </c>
      <c r="I11" s="21">
        <f t="shared" si="2"/>
        <v>94.24</v>
      </c>
      <c r="J11" s="16"/>
    </row>
    <row r="12" s="2" customFormat="1" ht="38" customHeight="1" spans="1:10">
      <c r="A12" s="22">
        <v>7</v>
      </c>
      <c r="B12" s="23" t="s">
        <v>24</v>
      </c>
      <c r="C12" s="23" t="s">
        <v>25</v>
      </c>
      <c r="D12" s="23" t="s">
        <v>19</v>
      </c>
      <c r="E12" s="24">
        <v>100</v>
      </c>
      <c r="F12" s="25">
        <f t="shared" si="0"/>
        <v>60</v>
      </c>
      <c r="G12" s="25">
        <v>94</v>
      </c>
      <c r="H12" s="26">
        <f t="shared" si="1"/>
        <v>37.6</v>
      </c>
      <c r="I12" s="26">
        <f t="shared" si="2"/>
        <v>97.6</v>
      </c>
      <c r="J12" s="16"/>
    </row>
    <row r="13" s="2" customFormat="1" ht="38" customHeight="1" spans="1:10">
      <c r="A13" s="22">
        <v>8</v>
      </c>
      <c r="B13" s="23" t="s">
        <v>26</v>
      </c>
      <c r="C13" s="23" t="s">
        <v>25</v>
      </c>
      <c r="D13" s="23" t="s">
        <v>19</v>
      </c>
      <c r="E13" s="24">
        <v>99</v>
      </c>
      <c r="F13" s="25">
        <f t="shared" si="0"/>
        <v>59.4</v>
      </c>
      <c r="G13" s="25">
        <v>93.1</v>
      </c>
      <c r="H13" s="26">
        <f t="shared" si="1"/>
        <v>37.24</v>
      </c>
      <c r="I13" s="26">
        <f t="shared" si="2"/>
        <v>96.64</v>
      </c>
      <c r="J13" s="16"/>
    </row>
    <row r="14" s="2" customFormat="1" ht="38" customHeight="1" spans="1:10">
      <c r="A14" s="22">
        <v>9</v>
      </c>
      <c r="B14" s="23" t="s">
        <v>27</v>
      </c>
      <c r="C14" s="23" t="s">
        <v>25</v>
      </c>
      <c r="D14" s="23" t="s">
        <v>19</v>
      </c>
      <c r="E14" s="24">
        <v>98</v>
      </c>
      <c r="F14" s="25">
        <f t="shared" si="0"/>
        <v>58.8</v>
      </c>
      <c r="G14" s="25">
        <v>88.3</v>
      </c>
      <c r="H14" s="26">
        <f t="shared" si="1"/>
        <v>35.32</v>
      </c>
      <c r="I14" s="26">
        <f t="shared" si="2"/>
        <v>94.12</v>
      </c>
      <c r="J14" s="16"/>
    </row>
    <row r="15" s="2" customFormat="1" ht="38" customHeight="1" spans="1:10">
      <c r="A15" s="22">
        <v>10</v>
      </c>
      <c r="B15" s="23" t="s">
        <v>28</v>
      </c>
      <c r="C15" s="23" t="s">
        <v>25</v>
      </c>
      <c r="D15" s="23" t="s">
        <v>19</v>
      </c>
      <c r="E15" s="24">
        <v>93</v>
      </c>
      <c r="F15" s="25">
        <f t="shared" si="0"/>
        <v>55.8</v>
      </c>
      <c r="G15" s="25">
        <v>86.4</v>
      </c>
      <c r="H15" s="26">
        <f t="shared" si="1"/>
        <v>34.56</v>
      </c>
      <c r="I15" s="26">
        <f t="shared" si="2"/>
        <v>90.36</v>
      </c>
      <c r="J15" s="16"/>
    </row>
    <row r="16" s="1" customFormat="1" ht="38" customHeight="1" spans="1:10">
      <c r="A16" s="16">
        <v>11</v>
      </c>
      <c r="B16" s="17" t="s">
        <v>29</v>
      </c>
      <c r="C16" s="17" t="s">
        <v>25</v>
      </c>
      <c r="D16" s="17" t="s">
        <v>30</v>
      </c>
      <c r="E16" s="19">
        <v>99</v>
      </c>
      <c r="F16" s="20">
        <f t="shared" si="0"/>
        <v>59.4</v>
      </c>
      <c r="G16" s="20">
        <v>94.2</v>
      </c>
      <c r="H16" s="21">
        <f t="shared" si="1"/>
        <v>37.68</v>
      </c>
      <c r="I16" s="21">
        <f t="shared" si="2"/>
        <v>97.08</v>
      </c>
      <c r="J16" s="16"/>
    </row>
    <row r="17" s="1" customFormat="1" ht="38" customHeight="1" spans="1:10">
      <c r="A17" s="16">
        <v>12</v>
      </c>
      <c r="B17" s="17" t="s">
        <v>31</v>
      </c>
      <c r="C17" s="17" t="s">
        <v>25</v>
      </c>
      <c r="D17" s="17" t="s">
        <v>30</v>
      </c>
      <c r="E17" s="19">
        <v>89</v>
      </c>
      <c r="F17" s="20">
        <f t="shared" si="0"/>
        <v>53.4</v>
      </c>
      <c r="G17" s="27">
        <v>93</v>
      </c>
      <c r="H17" s="21">
        <f t="shared" si="1"/>
        <v>37.2</v>
      </c>
      <c r="I17" s="21">
        <f t="shared" si="2"/>
        <v>90.6</v>
      </c>
      <c r="J17" s="16"/>
    </row>
    <row r="18" s="1" customFormat="1" ht="38" customHeight="1" spans="1:10">
      <c r="A18" s="22">
        <v>13</v>
      </c>
      <c r="B18" s="23" t="s">
        <v>32</v>
      </c>
      <c r="C18" s="23" t="s">
        <v>18</v>
      </c>
      <c r="D18" s="23" t="s">
        <v>30</v>
      </c>
      <c r="E18" s="24">
        <v>102</v>
      </c>
      <c r="F18" s="25">
        <f t="shared" si="0"/>
        <v>61.2</v>
      </c>
      <c r="G18" s="25">
        <v>93.4</v>
      </c>
      <c r="H18" s="26">
        <f t="shared" si="1"/>
        <v>37.36</v>
      </c>
      <c r="I18" s="26">
        <f t="shared" si="2"/>
        <v>98.56</v>
      </c>
      <c r="J18" s="16"/>
    </row>
    <row r="19" s="1" customFormat="1" ht="38" customHeight="1" spans="1:10">
      <c r="A19" s="22">
        <v>14</v>
      </c>
      <c r="B19" s="23" t="s">
        <v>33</v>
      </c>
      <c r="C19" s="23" t="s">
        <v>18</v>
      </c>
      <c r="D19" s="23" t="s">
        <v>30</v>
      </c>
      <c r="E19" s="24">
        <v>101</v>
      </c>
      <c r="F19" s="25">
        <f t="shared" si="0"/>
        <v>60.6</v>
      </c>
      <c r="G19" s="25">
        <v>92.8</v>
      </c>
      <c r="H19" s="26">
        <f t="shared" si="1"/>
        <v>37.12</v>
      </c>
      <c r="I19" s="26">
        <f t="shared" si="2"/>
        <v>97.72</v>
      </c>
      <c r="J19" s="16"/>
    </row>
    <row r="20" s="1" customFormat="1" ht="38" customHeight="1" spans="1:10">
      <c r="A20" s="16">
        <v>15</v>
      </c>
      <c r="B20" s="18" t="s">
        <v>34</v>
      </c>
      <c r="C20" s="18" t="s">
        <v>22</v>
      </c>
      <c r="D20" s="18" t="s">
        <v>30</v>
      </c>
      <c r="E20" s="19">
        <v>96.5</v>
      </c>
      <c r="F20" s="20">
        <f t="shared" si="0"/>
        <v>57.9</v>
      </c>
      <c r="G20" s="20">
        <v>94.3</v>
      </c>
      <c r="H20" s="21">
        <f t="shared" si="1"/>
        <v>37.72</v>
      </c>
      <c r="I20" s="21">
        <f t="shared" si="2"/>
        <v>95.62</v>
      </c>
      <c r="J20" s="16"/>
    </row>
    <row r="21" s="1" customFormat="1" ht="38" customHeight="1" spans="1:10">
      <c r="A21" s="16">
        <v>16</v>
      </c>
      <c r="B21" s="17" t="s">
        <v>35</v>
      </c>
      <c r="C21" s="18" t="s">
        <v>22</v>
      </c>
      <c r="D21" s="18" t="s">
        <v>30</v>
      </c>
      <c r="E21" s="19">
        <v>96</v>
      </c>
      <c r="F21" s="20">
        <f t="shared" si="0"/>
        <v>57.6</v>
      </c>
      <c r="G21" s="20">
        <v>92</v>
      </c>
      <c r="H21" s="21">
        <f t="shared" si="1"/>
        <v>36.8</v>
      </c>
      <c r="I21" s="21">
        <f t="shared" si="2"/>
        <v>94.4</v>
      </c>
      <c r="J21" s="16"/>
    </row>
    <row r="22" s="1" customFormat="1" ht="38" customHeight="1" spans="1:10">
      <c r="A22" s="16">
        <v>17</v>
      </c>
      <c r="B22" s="17" t="s">
        <v>36</v>
      </c>
      <c r="C22" s="18" t="s">
        <v>22</v>
      </c>
      <c r="D22" s="18" t="s">
        <v>30</v>
      </c>
      <c r="E22" s="19">
        <v>96</v>
      </c>
      <c r="F22" s="20">
        <f t="shared" si="0"/>
        <v>57.6</v>
      </c>
      <c r="G22" s="20">
        <v>90.8</v>
      </c>
      <c r="H22" s="21">
        <f t="shared" si="1"/>
        <v>36.32</v>
      </c>
      <c r="I22" s="21">
        <f t="shared" si="2"/>
        <v>93.92</v>
      </c>
      <c r="J22" s="16"/>
    </row>
    <row r="23" s="1" customFormat="1" ht="38" customHeight="1" spans="1:10">
      <c r="A23" s="22">
        <v>18</v>
      </c>
      <c r="B23" s="23" t="s">
        <v>37</v>
      </c>
      <c r="C23" s="23" t="s">
        <v>38</v>
      </c>
      <c r="D23" s="23" t="s">
        <v>39</v>
      </c>
      <c r="E23" s="24">
        <v>85</v>
      </c>
      <c r="F23" s="25">
        <f t="shared" si="0"/>
        <v>51</v>
      </c>
      <c r="G23" s="25">
        <v>92.8</v>
      </c>
      <c r="H23" s="26">
        <f t="shared" si="1"/>
        <v>37.12</v>
      </c>
      <c r="I23" s="26">
        <f t="shared" si="2"/>
        <v>88.12</v>
      </c>
      <c r="J23" s="16"/>
    </row>
    <row r="24" s="1" customFormat="1" ht="38" customHeight="1" spans="1:10">
      <c r="A24" s="22">
        <v>19</v>
      </c>
      <c r="B24" s="23" t="s">
        <v>40</v>
      </c>
      <c r="C24" s="23" t="s">
        <v>38</v>
      </c>
      <c r="D24" s="23" t="s">
        <v>39</v>
      </c>
      <c r="E24" s="24">
        <v>84</v>
      </c>
      <c r="F24" s="25">
        <f t="shared" si="0"/>
        <v>50.4</v>
      </c>
      <c r="G24" s="25">
        <v>96.8</v>
      </c>
      <c r="H24" s="26">
        <f t="shared" si="1"/>
        <v>38.72</v>
      </c>
      <c r="I24" s="26">
        <f t="shared" si="2"/>
        <v>89.12</v>
      </c>
      <c r="J24" s="16"/>
    </row>
    <row r="25" s="1" customFormat="1" ht="38" customHeight="1" spans="1:10">
      <c r="A25" s="16">
        <v>20</v>
      </c>
      <c r="B25" s="17" t="s">
        <v>41</v>
      </c>
      <c r="C25" s="17" t="s">
        <v>42</v>
      </c>
      <c r="D25" s="17" t="s">
        <v>43</v>
      </c>
      <c r="E25" s="19">
        <v>98</v>
      </c>
      <c r="F25" s="20">
        <f t="shared" si="0"/>
        <v>58.8</v>
      </c>
      <c r="G25" s="27">
        <v>94.8</v>
      </c>
      <c r="H25" s="21">
        <f t="shared" si="1"/>
        <v>37.92</v>
      </c>
      <c r="I25" s="21">
        <f t="shared" si="2"/>
        <v>96.72</v>
      </c>
      <c r="J25" s="16"/>
    </row>
    <row r="26" s="1" customFormat="1" ht="38" customHeight="1" spans="1:10">
      <c r="A26" s="16">
        <v>21</v>
      </c>
      <c r="B26" s="17" t="s">
        <v>44</v>
      </c>
      <c r="C26" s="17" t="s">
        <v>42</v>
      </c>
      <c r="D26" s="17" t="s">
        <v>43</v>
      </c>
      <c r="E26" s="19">
        <v>96</v>
      </c>
      <c r="F26" s="20">
        <f t="shared" si="0"/>
        <v>57.6</v>
      </c>
      <c r="G26" s="20">
        <v>96</v>
      </c>
      <c r="H26" s="21">
        <f t="shared" si="1"/>
        <v>38.4</v>
      </c>
      <c r="I26" s="21">
        <f t="shared" si="2"/>
        <v>96</v>
      </c>
      <c r="J26" s="16"/>
    </row>
    <row r="27" s="1" customFormat="1" ht="38" customHeight="1" spans="1:10">
      <c r="A27" s="22">
        <v>22</v>
      </c>
      <c r="B27" s="23" t="s">
        <v>45</v>
      </c>
      <c r="C27" s="23" t="s">
        <v>46</v>
      </c>
      <c r="D27" s="23" t="s">
        <v>47</v>
      </c>
      <c r="E27" s="24">
        <v>97</v>
      </c>
      <c r="F27" s="25">
        <f t="shared" si="0"/>
        <v>58.2</v>
      </c>
      <c r="G27" s="25">
        <v>96.6</v>
      </c>
      <c r="H27" s="26">
        <f t="shared" si="1"/>
        <v>38.64</v>
      </c>
      <c r="I27" s="26">
        <f t="shared" si="2"/>
        <v>96.84</v>
      </c>
      <c r="J27" s="16"/>
    </row>
    <row r="28" s="1" customFormat="1" ht="38" customHeight="1" spans="1:10">
      <c r="A28" s="22">
        <v>23</v>
      </c>
      <c r="B28" s="23" t="s">
        <v>48</v>
      </c>
      <c r="C28" s="23" t="s">
        <v>46</v>
      </c>
      <c r="D28" s="23" t="s">
        <v>47</v>
      </c>
      <c r="E28" s="24">
        <v>95</v>
      </c>
      <c r="F28" s="25">
        <f t="shared" si="0"/>
        <v>57</v>
      </c>
      <c r="G28" s="25">
        <v>96.8</v>
      </c>
      <c r="H28" s="26">
        <f t="shared" si="1"/>
        <v>38.72</v>
      </c>
      <c r="I28" s="26">
        <f t="shared" si="2"/>
        <v>95.72</v>
      </c>
      <c r="J28" s="16"/>
    </row>
    <row r="29" s="1" customFormat="1" ht="38" customHeight="1" spans="1:10">
      <c r="A29" s="16">
        <v>24</v>
      </c>
      <c r="B29" s="17" t="s">
        <v>49</v>
      </c>
      <c r="C29" s="18" t="s">
        <v>38</v>
      </c>
      <c r="D29" s="18" t="s">
        <v>50</v>
      </c>
      <c r="E29" s="19">
        <v>95</v>
      </c>
      <c r="F29" s="20">
        <f t="shared" si="0"/>
        <v>57</v>
      </c>
      <c r="G29" s="20">
        <v>94.8</v>
      </c>
      <c r="H29" s="21">
        <f t="shared" si="1"/>
        <v>37.92</v>
      </c>
      <c r="I29" s="21">
        <f t="shared" si="2"/>
        <v>94.92</v>
      </c>
      <c r="J29" s="16"/>
    </row>
    <row r="30" s="1" customFormat="1" ht="38" customHeight="1" spans="1:10">
      <c r="A30" s="16">
        <v>25</v>
      </c>
      <c r="B30" s="17" t="s">
        <v>51</v>
      </c>
      <c r="C30" s="18" t="s">
        <v>38</v>
      </c>
      <c r="D30" s="18" t="s">
        <v>50</v>
      </c>
      <c r="E30" s="19">
        <v>88</v>
      </c>
      <c r="F30" s="20">
        <f t="shared" si="0"/>
        <v>52.8</v>
      </c>
      <c r="G30" s="20">
        <v>95</v>
      </c>
      <c r="H30" s="21">
        <f t="shared" si="1"/>
        <v>38</v>
      </c>
      <c r="I30" s="21">
        <f t="shared" si="2"/>
        <v>90.8</v>
      </c>
      <c r="J30" s="16"/>
    </row>
    <row r="31" s="1" customFormat="1" ht="38" customHeight="1" spans="1:10">
      <c r="A31" s="22">
        <v>26</v>
      </c>
      <c r="B31" s="23" t="s">
        <v>52</v>
      </c>
      <c r="C31" s="23" t="s">
        <v>38</v>
      </c>
      <c r="D31" s="23" t="s">
        <v>53</v>
      </c>
      <c r="E31" s="24">
        <v>102</v>
      </c>
      <c r="F31" s="25">
        <f t="shared" si="0"/>
        <v>61.2</v>
      </c>
      <c r="G31" s="25">
        <v>97</v>
      </c>
      <c r="H31" s="26">
        <f t="shared" si="1"/>
        <v>38.8</v>
      </c>
      <c r="I31" s="26">
        <f t="shared" si="2"/>
        <v>100</v>
      </c>
      <c r="J31" s="16"/>
    </row>
    <row r="32" s="1" customFormat="1" ht="38" customHeight="1" spans="1:10">
      <c r="A32" s="16">
        <v>27</v>
      </c>
      <c r="B32" s="17" t="s">
        <v>54</v>
      </c>
      <c r="C32" s="17" t="s">
        <v>42</v>
      </c>
      <c r="D32" s="17" t="s">
        <v>53</v>
      </c>
      <c r="E32" s="19">
        <v>95.5</v>
      </c>
      <c r="F32" s="20">
        <f t="shared" si="0"/>
        <v>57.3</v>
      </c>
      <c r="G32" s="20">
        <v>95.8</v>
      </c>
      <c r="H32" s="21">
        <f t="shared" si="1"/>
        <v>38.32</v>
      </c>
      <c r="I32" s="21">
        <f t="shared" si="2"/>
        <v>95.62</v>
      </c>
      <c r="J32" s="16"/>
    </row>
    <row r="33" s="1" customFormat="1" ht="38" customHeight="1" spans="1:10">
      <c r="A33" s="16">
        <v>28</v>
      </c>
      <c r="B33" s="17" t="s">
        <v>55</v>
      </c>
      <c r="C33" s="17" t="s">
        <v>42</v>
      </c>
      <c r="D33" s="17" t="s">
        <v>53</v>
      </c>
      <c r="E33" s="19">
        <v>91</v>
      </c>
      <c r="F33" s="20">
        <f t="shared" si="0"/>
        <v>54.6</v>
      </c>
      <c r="G33" s="20">
        <v>93.2</v>
      </c>
      <c r="H33" s="21">
        <f t="shared" si="1"/>
        <v>37.28</v>
      </c>
      <c r="I33" s="21">
        <f t="shared" si="2"/>
        <v>91.88</v>
      </c>
      <c r="J33" s="16"/>
    </row>
    <row r="34" s="1" customFormat="1" ht="38" customHeight="1" spans="1:10">
      <c r="A34" s="22">
        <v>29</v>
      </c>
      <c r="B34" s="23" t="s">
        <v>56</v>
      </c>
      <c r="C34" s="23" t="s">
        <v>57</v>
      </c>
      <c r="D34" s="23" t="s">
        <v>53</v>
      </c>
      <c r="E34" s="24">
        <v>94</v>
      </c>
      <c r="F34" s="25">
        <f t="shared" si="0"/>
        <v>56.4</v>
      </c>
      <c r="G34" s="25">
        <v>95.8</v>
      </c>
      <c r="H34" s="26">
        <f t="shared" si="1"/>
        <v>38.32</v>
      </c>
      <c r="I34" s="26">
        <f t="shared" si="2"/>
        <v>94.72</v>
      </c>
      <c r="J34" s="16"/>
    </row>
    <row r="35" s="1" customFormat="1" ht="38" customHeight="1" spans="1:10">
      <c r="A35" s="22">
        <v>30</v>
      </c>
      <c r="B35" s="23" t="s">
        <v>58</v>
      </c>
      <c r="C35" s="23" t="s">
        <v>57</v>
      </c>
      <c r="D35" s="23" t="s">
        <v>53</v>
      </c>
      <c r="E35" s="24">
        <v>93.5</v>
      </c>
      <c r="F35" s="25">
        <f t="shared" si="0"/>
        <v>56.1</v>
      </c>
      <c r="G35" s="25">
        <v>93.4</v>
      </c>
      <c r="H35" s="26">
        <f t="shared" si="1"/>
        <v>37.36</v>
      </c>
      <c r="I35" s="26">
        <f t="shared" si="2"/>
        <v>93.46</v>
      </c>
      <c r="J35" s="16"/>
    </row>
    <row r="36" s="1" customFormat="1" ht="38" customHeight="1" spans="1:10">
      <c r="A36" s="16">
        <v>31</v>
      </c>
      <c r="B36" s="17" t="s">
        <v>59</v>
      </c>
      <c r="C36" s="17" t="s">
        <v>38</v>
      </c>
      <c r="D36" s="17" t="s">
        <v>60</v>
      </c>
      <c r="E36" s="19">
        <v>97</v>
      </c>
      <c r="F36" s="20">
        <f t="shared" si="0"/>
        <v>58.2</v>
      </c>
      <c r="G36" s="20">
        <v>91</v>
      </c>
      <c r="H36" s="21">
        <f t="shared" si="1"/>
        <v>36.4</v>
      </c>
      <c r="I36" s="21">
        <f t="shared" si="2"/>
        <v>94.6</v>
      </c>
      <c r="J36" s="16"/>
    </row>
    <row r="37" s="1" customFormat="1" ht="38" customHeight="1" spans="1:10">
      <c r="A37" s="16">
        <v>32</v>
      </c>
      <c r="B37" s="17" t="s">
        <v>61</v>
      </c>
      <c r="C37" s="17" t="s">
        <v>38</v>
      </c>
      <c r="D37" s="17" t="s">
        <v>60</v>
      </c>
      <c r="E37" s="19">
        <v>94</v>
      </c>
      <c r="F37" s="20">
        <f t="shared" si="0"/>
        <v>56.4</v>
      </c>
      <c r="G37" s="20">
        <v>90.2</v>
      </c>
      <c r="H37" s="21">
        <f t="shared" si="1"/>
        <v>36.08</v>
      </c>
      <c r="I37" s="21">
        <f t="shared" si="2"/>
        <v>92.48</v>
      </c>
      <c r="J37" s="16"/>
    </row>
    <row r="38" s="1" customFormat="1" ht="38" customHeight="1" spans="1:10">
      <c r="A38" s="22">
        <v>33</v>
      </c>
      <c r="B38" s="23" t="s">
        <v>62</v>
      </c>
      <c r="C38" s="23" t="s">
        <v>38</v>
      </c>
      <c r="D38" s="23" t="s">
        <v>63</v>
      </c>
      <c r="E38" s="24">
        <v>86</v>
      </c>
      <c r="F38" s="25">
        <f t="shared" si="0"/>
        <v>51.6</v>
      </c>
      <c r="G38" s="25">
        <v>91.8</v>
      </c>
      <c r="H38" s="26">
        <f t="shared" si="1"/>
        <v>36.72</v>
      </c>
      <c r="I38" s="26">
        <f t="shared" si="2"/>
        <v>88.32</v>
      </c>
      <c r="J38" s="16"/>
    </row>
    <row r="39" s="1" customFormat="1" ht="38" customHeight="1" spans="1:10">
      <c r="A39" s="16">
        <v>34</v>
      </c>
      <c r="B39" s="17" t="s">
        <v>64</v>
      </c>
      <c r="C39" s="17" t="s">
        <v>57</v>
      </c>
      <c r="D39" s="17" t="s">
        <v>63</v>
      </c>
      <c r="E39" s="19">
        <v>90</v>
      </c>
      <c r="F39" s="20">
        <f t="shared" si="0"/>
        <v>54</v>
      </c>
      <c r="G39" s="20">
        <v>92.4</v>
      </c>
      <c r="H39" s="21">
        <f t="shared" si="1"/>
        <v>36.96</v>
      </c>
      <c r="I39" s="21">
        <f t="shared" si="2"/>
        <v>90.96</v>
      </c>
      <c r="J39" s="16"/>
    </row>
    <row r="40" s="1" customFormat="1" ht="38" customHeight="1" spans="1:10">
      <c r="A40" s="16">
        <v>35</v>
      </c>
      <c r="B40" s="17" t="s">
        <v>65</v>
      </c>
      <c r="C40" s="17" t="s">
        <v>57</v>
      </c>
      <c r="D40" s="17" t="s">
        <v>63</v>
      </c>
      <c r="E40" s="19">
        <v>86</v>
      </c>
      <c r="F40" s="20">
        <f t="shared" si="0"/>
        <v>51.6</v>
      </c>
      <c r="G40" s="20">
        <v>91.2</v>
      </c>
      <c r="H40" s="21">
        <f t="shared" si="1"/>
        <v>36.48</v>
      </c>
      <c r="I40" s="21">
        <f t="shared" si="2"/>
        <v>88.08</v>
      </c>
      <c r="J40" s="16"/>
    </row>
    <row r="41" s="1" customFormat="1" ht="38" customHeight="1" spans="1:10">
      <c r="A41" s="22">
        <v>36</v>
      </c>
      <c r="B41" s="23" t="s">
        <v>66</v>
      </c>
      <c r="C41" s="23" t="s">
        <v>42</v>
      </c>
      <c r="D41" s="23" t="s">
        <v>63</v>
      </c>
      <c r="E41" s="24">
        <v>97</v>
      </c>
      <c r="F41" s="25">
        <f t="shared" si="0"/>
        <v>58.2</v>
      </c>
      <c r="G41" s="25">
        <v>92.2</v>
      </c>
      <c r="H41" s="26">
        <f t="shared" si="1"/>
        <v>36.88</v>
      </c>
      <c r="I41" s="26">
        <f t="shared" si="2"/>
        <v>95.08</v>
      </c>
      <c r="J41" s="16"/>
    </row>
    <row r="42" s="1" customFormat="1" ht="38" customHeight="1" spans="1:10">
      <c r="A42" s="22">
        <v>37</v>
      </c>
      <c r="B42" s="23" t="s">
        <v>67</v>
      </c>
      <c r="C42" s="23" t="s">
        <v>42</v>
      </c>
      <c r="D42" s="23" t="s">
        <v>63</v>
      </c>
      <c r="E42" s="24">
        <v>92.5</v>
      </c>
      <c r="F42" s="25">
        <f t="shared" si="0"/>
        <v>55.5</v>
      </c>
      <c r="G42" s="25">
        <v>94</v>
      </c>
      <c r="H42" s="26">
        <f t="shared" si="1"/>
        <v>37.6</v>
      </c>
      <c r="I42" s="26">
        <f t="shared" si="2"/>
        <v>93.1</v>
      </c>
      <c r="J42" s="16"/>
    </row>
    <row r="43" s="1" customFormat="1" ht="38" customHeight="1" spans="1:10">
      <c r="A43" s="22">
        <v>38</v>
      </c>
      <c r="B43" s="23" t="s">
        <v>68</v>
      </c>
      <c r="C43" s="23" t="s">
        <v>42</v>
      </c>
      <c r="D43" s="23" t="s">
        <v>63</v>
      </c>
      <c r="E43" s="24">
        <v>91</v>
      </c>
      <c r="F43" s="25">
        <f t="shared" si="0"/>
        <v>54.6</v>
      </c>
      <c r="G43" s="25">
        <v>91</v>
      </c>
      <c r="H43" s="26">
        <f t="shared" si="1"/>
        <v>36.4</v>
      </c>
      <c r="I43" s="26">
        <f t="shared" si="2"/>
        <v>91</v>
      </c>
      <c r="J43" s="16"/>
    </row>
    <row r="44" s="1" customFormat="1" ht="38" customHeight="1" spans="1:10">
      <c r="A44" s="22">
        <v>39</v>
      </c>
      <c r="B44" s="23" t="s">
        <v>69</v>
      </c>
      <c r="C44" s="23" t="s">
        <v>42</v>
      </c>
      <c r="D44" s="23" t="s">
        <v>63</v>
      </c>
      <c r="E44" s="24">
        <v>90</v>
      </c>
      <c r="F44" s="25">
        <f t="shared" si="0"/>
        <v>54</v>
      </c>
      <c r="G44" s="25">
        <v>91.6</v>
      </c>
      <c r="H44" s="26">
        <f t="shared" si="1"/>
        <v>36.64</v>
      </c>
      <c r="I44" s="26">
        <f t="shared" si="2"/>
        <v>90.64</v>
      </c>
      <c r="J44" s="16"/>
    </row>
    <row r="45" s="1" customFormat="1" ht="38" customHeight="1" spans="1:10">
      <c r="A45" s="16">
        <v>40</v>
      </c>
      <c r="B45" s="17" t="s">
        <v>70</v>
      </c>
      <c r="C45" s="17" t="s">
        <v>42</v>
      </c>
      <c r="D45" s="17" t="s">
        <v>71</v>
      </c>
      <c r="E45" s="19">
        <v>96</v>
      </c>
      <c r="F45" s="20">
        <f t="shared" si="0"/>
        <v>57.6</v>
      </c>
      <c r="G45" s="20">
        <v>90.8</v>
      </c>
      <c r="H45" s="21">
        <f t="shared" si="1"/>
        <v>36.32</v>
      </c>
      <c r="I45" s="21">
        <f t="shared" si="2"/>
        <v>93.92</v>
      </c>
      <c r="J45" s="16"/>
    </row>
    <row r="46" s="1" customFormat="1" ht="38" customHeight="1" spans="1:10">
      <c r="A46" s="16">
        <v>41</v>
      </c>
      <c r="B46" s="17" t="s">
        <v>72</v>
      </c>
      <c r="C46" s="17" t="s">
        <v>42</v>
      </c>
      <c r="D46" s="17" t="s">
        <v>71</v>
      </c>
      <c r="E46" s="19">
        <v>94</v>
      </c>
      <c r="F46" s="20">
        <f t="shared" si="0"/>
        <v>56.4</v>
      </c>
      <c r="G46" s="20">
        <v>93.6</v>
      </c>
      <c r="H46" s="21">
        <f t="shared" si="1"/>
        <v>37.44</v>
      </c>
      <c r="I46" s="21">
        <f t="shared" si="2"/>
        <v>93.84</v>
      </c>
      <c r="J46" s="16"/>
    </row>
    <row r="47" s="1" customFormat="1" ht="38" customHeight="1" spans="1:10">
      <c r="A47" s="16">
        <v>42</v>
      </c>
      <c r="B47" s="17" t="s">
        <v>73</v>
      </c>
      <c r="C47" s="17" t="s">
        <v>42</v>
      </c>
      <c r="D47" s="17" t="s">
        <v>71</v>
      </c>
      <c r="E47" s="19">
        <v>91</v>
      </c>
      <c r="F47" s="20">
        <f t="shared" si="0"/>
        <v>54.6</v>
      </c>
      <c r="G47" s="20">
        <v>91.2</v>
      </c>
      <c r="H47" s="21">
        <f t="shared" si="1"/>
        <v>36.48</v>
      </c>
      <c r="I47" s="21">
        <f t="shared" si="2"/>
        <v>91.08</v>
      </c>
      <c r="J47" s="16"/>
    </row>
    <row r="48" s="1" customFormat="1" ht="38" customHeight="1" spans="1:10">
      <c r="A48" s="16">
        <v>43</v>
      </c>
      <c r="B48" s="17" t="s">
        <v>74</v>
      </c>
      <c r="C48" s="17" t="s">
        <v>42</v>
      </c>
      <c r="D48" s="17" t="s">
        <v>71</v>
      </c>
      <c r="E48" s="19">
        <v>87</v>
      </c>
      <c r="F48" s="20">
        <f t="shared" si="0"/>
        <v>52.2</v>
      </c>
      <c r="G48" s="20">
        <v>88.8</v>
      </c>
      <c r="H48" s="21">
        <f t="shared" si="1"/>
        <v>35.52</v>
      </c>
      <c r="I48" s="21">
        <f t="shared" si="2"/>
        <v>87.72</v>
      </c>
      <c r="J48" s="16"/>
    </row>
    <row r="49" s="1" customFormat="1" ht="35" customHeight="1" spans="1:10">
      <c r="A49" s="28"/>
      <c r="B49" s="29"/>
      <c r="C49" s="29"/>
      <c r="D49" s="29"/>
      <c r="E49" s="30"/>
      <c r="F49" s="31"/>
      <c r="G49" s="30"/>
      <c r="H49" s="32"/>
      <c r="I49" s="32"/>
      <c r="J49" s="39"/>
    </row>
    <row r="50" s="1" customFormat="1" ht="45" customHeight="1" spans="1:10">
      <c r="A50" s="33" t="s">
        <v>75</v>
      </c>
      <c r="B50" s="34"/>
      <c r="C50" s="34"/>
      <c r="D50" s="34"/>
      <c r="E50" s="34"/>
      <c r="F50" s="35"/>
      <c r="G50" s="34"/>
      <c r="H50" s="34"/>
      <c r="I50" s="34"/>
      <c r="J50" s="34"/>
    </row>
    <row r="51" s="1" customFormat="1" spans="1:10">
      <c r="A51" s="4"/>
      <c r="B51" s="34"/>
      <c r="C51" s="4"/>
      <c r="D51" s="4"/>
      <c r="E51" s="36">
        <v>45145</v>
      </c>
      <c r="F51" s="37"/>
      <c r="G51" s="36"/>
      <c r="H51" s="36"/>
      <c r="I51" s="36"/>
      <c r="J51" s="36"/>
    </row>
  </sheetData>
  <mergeCells count="12">
    <mergeCell ref="A3:J3"/>
    <mergeCell ref="E4:F4"/>
    <mergeCell ref="G4:H4"/>
    <mergeCell ref="A50:J50"/>
    <mergeCell ref="E51:J51"/>
    <mergeCell ref="A4:A5"/>
    <mergeCell ref="B4:B5"/>
    <mergeCell ref="C4:C5"/>
    <mergeCell ref="D4:D5"/>
    <mergeCell ref="I4:I5"/>
    <mergeCell ref="J4:J5"/>
    <mergeCell ref="A1:J2"/>
  </mergeCells>
  <pageMargins left="0.314583333333333" right="0.393055555555556" top="0.472222222222222" bottom="0.393055555555556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花儿朵朵开</cp:lastModifiedBy>
  <dcterms:created xsi:type="dcterms:W3CDTF">2023-05-12T11:15:00Z</dcterms:created>
  <dcterms:modified xsi:type="dcterms:W3CDTF">2023-08-17T01:39:19Z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