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80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<sst xmlns="http://schemas.openxmlformats.org/spreadsheetml/2006/main" count="3147" uniqueCount="741">
  <si>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</si>
  <si>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</si>
  <si>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</si>
  <si>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</si>
  <si>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</si>
  <si>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</si>
  <si>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</si>
  <si>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</si>
  <si>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</si>
  <si>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</si>
  <si>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</si>
  <si>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</si>
  <si>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</si>
  <si>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</si>
  <si>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</si>
  <si>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</si>
  <si>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</si>
  <si>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</si>
  <si>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</si>
  <si>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</si>
  <si>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</si>
  <si>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</si>
  <si>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</si>
  <si>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</si>
  <si>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</si>
  <si>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</si>
  <si>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</si>
  <si>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</si>
  <si>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</si>
  <si>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</si>
  <si>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</si>
  <si>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</si>
  <si>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</si>
  <si>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</si>
  <si>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</si>
  <si>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</si>
  <si>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</si>
  <si>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</si>
  <si>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</si>
  <si>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</si>
  <si>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</si>
  <si>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</si>
  <si>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</si>
  <si>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</si>
  <si>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</si>
  <si>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</si>
  <si>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</si>
  <si>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</si>
  <si>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</si>
  <si>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</si>
  <si>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</si>
  <si>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</si>
  <si>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</si>
  <si>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</si>
  <si>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</si>
  <si>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</si>
  <si>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</si>
  <si>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</si>
  <si>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</si>
  <si>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</si>
  <si>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</si>
  <si>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</si>
  <si>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</si>
  <si>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</si>
  <si>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</si>
  <si>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</si>
  <si>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</si>
  <si>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</si>
  <si>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</si>
  <si>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</si>
  <si>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131001</t>
  </si>
  <si>
    <t>双江拉祜族佤族布朗族傣族自治县卫生健康局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</si>
  <si>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</si>
  <si>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</si>
  <si>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</si>
  <si>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</si>
  <si>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</si>
  <si>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</si>
  <si>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</si>
  <si>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</si>
  <si>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</si>
  <si>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</si>
  <si>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</si>
  <si>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</si>
  <si>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</si>
  <si>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</si>
  <si>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</si>
  <si>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</si>
  <si>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</si>
  <si>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</si>
  <si>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</si>
  <si>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</si>
  <si>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</si>
  <si>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</si>
  <si>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</si>
  <si>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</si>
  <si>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</si>
  <si>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</si>
  <si>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</si>
  <si>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</si>
  <si>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</si>
  <si>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</si>
  <si>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</si>
  <si>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</si>
  <si>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行政运行</t>
  </si>
  <si>
    <t>2100199</t>
  </si>
  <si>
    <t>其他卫生健康管理事务支出</t>
  </si>
  <si>
    <t>21004</t>
  </si>
  <si>
    <t>公共卫生</t>
  </si>
  <si>
    <t>2100408</t>
  </si>
  <si>
    <t>基本公共卫生服务</t>
  </si>
  <si>
    <t>2100409</t>
  </si>
  <si>
    <t>重大公共卫生服务</t>
  </si>
  <si>
    <t>2100410</t>
  </si>
  <si>
    <t>突发公共卫生事件应急处置</t>
  </si>
  <si>
    <t>2100499</t>
  </si>
  <si>
    <t>其他公共卫生支出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</si>
  <si>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</si>
  <si>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</si>
  <si>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</si>
  <si>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</si>
  <si>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</si>
  <si>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</si>
  <si>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</si>
  <si>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</si>
  <si>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</si>
  <si>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</si>
  <si>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</si>
  <si>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</si>
  <si>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21017</t>
  </si>
  <si>
    <t>中医药事务</t>
  </si>
  <si>
    <t>2101799</t>
  </si>
  <si>
    <t>其他中医药事务支出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</si>
  <si>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</si>
  <si>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</si>
  <si>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</si>
  <si>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</si>
  <si>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</si>
  <si>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</si>
  <si>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</si>
  <si>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</si>
  <si>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</si>
  <si>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</si>
  <si>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</si>
  <si>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</si>
  <si>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</si>
  <si>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</si>
  <si>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</si>
  <si>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</si>
  <si>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</si>
  <si>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</si>
  <si>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</si>
  <si>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</si>
  <si>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</si>
  <si>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</si>
  <si>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</si>
  <si>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</si>
  <si>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</si>
  <si>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</si>
  <si>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</si>
  <si>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</si>
  <si>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</si>
  <si>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</si>
  <si>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</si>
  <si>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</si>
  <si>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</si>
  <si>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</si>
  <si>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</si>
  <si>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</si>
  <si>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</si>
  <si>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</si>
  <si>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</si>
  <si>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</si>
  <si>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</si>
  <si>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</si>
  <si>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</si>
  <si>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</si>
  <si>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</si>
  <si>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</si>
  <si>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</si>
  <si>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</si>
  <si>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</si>
  <si>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</si>
  <si>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</si>
  <si>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</si>
  <si>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</si>
  <si>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</si>
  <si>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</si>
  <si>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</si>
  <si>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</si>
  <si>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</si>
  <si>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</si>
  <si>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</si>
  <si>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</si>
  <si>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</si>
  <si>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</si>
  <si>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</si>
  <si>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</si>
  <si>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</si>
  <si>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</si>
  <si>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</si>
  <si>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</si>
  <si>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</si>
  <si>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</si>
  <si>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</si>
  <si>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</si>
  <si>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</si>
  <si>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</si>
  <si>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</si>
  <si>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</si>
  <si>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</si>
  <si>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</si>
  <si>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</si>
  <si>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</si>
  <si>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</si>
  <si>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</si>
  <si>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</si>
  <si>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</si>
  <si>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</si>
  <si>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</si>
  <si>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</si>
  <si>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530925210000000002586</t>
  </si>
  <si>
    <t>行政人员工资支出</t>
  </si>
  <si>
    <t>30101</t>
  </si>
  <si>
    <t>基本工资</t>
  </si>
  <si>
    <t>30102</t>
  </si>
  <si>
    <t>津贴补贴</t>
  </si>
  <si>
    <t>530925231100001429154</t>
  </si>
  <si>
    <t>绩效考核奖励（2017年提高标准部分）</t>
  </si>
  <si>
    <t>30103</t>
  </si>
  <si>
    <t>奖金</t>
  </si>
  <si>
    <t>530925210000000002587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</si>
  <si>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</si>
  <si>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</si>
  <si>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</si>
  <si>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</si>
  <si>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</si>
  <si>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</si>
  <si>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</si>
  <si>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2101102</t>
  </si>
  <si>
    <t>事业单位医疗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</si>
  <si>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</si>
  <si>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</si>
  <si>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</si>
  <si>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</si>
  <si>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</si>
  <si>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</si>
  <si>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530925210000000002588</t>
  </si>
  <si>
    <t>30113</t>
  </si>
  <si>
    <t>530925231100001429156</t>
  </si>
  <si>
    <t>编制外长聘人员支出</t>
  </si>
  <si>
    <t>30199</t>
  </si>
  <si>
    <t>其他工资福利支出</t>
  </si>
  <si>
    <t>530925210000000002597</t>
  </si>
  <si>
    <t>一般公用经费</t>
  </si>
  <si>
    <t>30205</t>
  </si>
  <si>
    <t>水费</t>
  </si>
  <si>
    <t>30206</t>
  </si>
  <si>
    <t>电费</t>
  </si>
  <si>
    <t>30211</t>
  </si>
  <si>
    <t>差旅费</t>
  </si>
  <si>
    <t>30299</t>
  </si>
  <si>
    <t>其他商品和服务支出</t>
  </si>
  <si>
    <t>30201</t>
  </si>
  <si>
    <t>办公费</t>
  </si>
  <si>
    <t>530925210000000002593</t>
  </si>
  <si>
    <t>30217</t>
  </si>
  <si>
    <t>30204</t>
  </si>
  <si>
    <t>手续费</t>
  </si>
  <si>
    <t>530925210000000002596</t>
  </si>
  <si>
    <t>退休人员公用经费</t>
  </si>
  <si>
    <t>530925210000000002595</t>
  </si>
  <si>
    <t>工会经费</t>
  </si>
  <si>
    <t>30228</t>
  </si>
  <si>
    <t>530925210000000002592</t>
  </si>
  <si>
    <t>公务用车运行维护费</t>
  </si>
  <si>
    <t>30231</t>
  </si>
  <si>
    <t>530925210000000002594</t>
  </si>
  <si>
    <t>行政人员公务交通补贴</t>
  </si>
  <si>
    <t>30239</t>
  </si>
  <si>
    <t>其他交通费用</t>
  </si>
  <si>
    <t>530925251100003734127</t>
  </si>
  <si>
    <t>残疾人就业保障金</t>
  </si>
  <si>
    <t>530925241100002324143</t>
  </si>
  <si>
    <t>其他退休费</t>
  </si>
  <si>
    <t>30302</t>
  </si>
  <si>
    <t>退休费</t>
  </si>
  <si>
    <t>530925241100002468092</t>
  </si>
  <si>
    <t>农村部分计划生育家庭奖励扶助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</si>
  <si>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</si>
  <si>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</si>
  <si>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</si>
  <si>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</si>
  <si>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</si>
  <si>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</si>
  <si>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</si>
  <si>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</si>
  <si>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</si>
  <si>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(非财项)2024年临沧卫校拨入2021年9月至2023年12月村医管理费补助资金</t>
  </si>
  <si>
    <t>事业发展类</t>
  </si>
  <si>
    <t>530925241100003063447</t>
  </si>
  <si>
    <t>非财项—2023年市三院拨入心理健康服务建设项目工作经费</t>
  </si>
  <si>
    <t>530925231100002055297</t>
  </si>
  <si>
    <t>非财项—2024年市三院拨入严重精神障碍患者管理经费</t>
  </si>
  <si>
    <t>530925241100002746658</t>
  </si>
  <si>
    <t>30226</t>
  </si>
  <si>
    <t>劳务费</t>
  </si>
  <si>
    <t>巩固国家卫生健康县主题公园建设专项资金</t>
  </si>
  <si>
    <t>530925241100002337033</t>
  </si>
  <si>
    <t>30202</t>
  </si>
  <si>
    <t>印刷费</t>
  </si>
  <si>
    <t>30227</t>
  </si>
  <si>
    <t>委托业务费</t>
  </si>
  <si>
    <t>关爱妇女儿童健康行动计划专项经费</t>
  </si>
  <si>
    <t>530925221100000462155</t>
  </si>
  <si>
    <t>30207</t>
  </si>
  <si>
    <t>邮电费</t>
  </si>
  <si>
    <t>31002</t>
  </si>
  <si>
    <t>办公设备购置</t>
  </si>
  <si>
    <t>基本公共卫生服务专项经费</t>
  </si>
  <si>
    <t>民生类</t>
  </si>
  <si>
    <t>530925241100002275040</t>
  </si>
  <si>
    <t>30216</t>
  </si>
  <si>
    <t>培训费</t>
  </si>
  <si>
    <t>计划生育“奖优免补”县级配套专项经费</t>
  </si>
  <si>
    <t>530925221100000459498</t>
  </si>
  <si>
    <t>30309</t>
  </si>
  <si>
    <t>奖励金</t>
  </si>
  <si>
    <t>健康云南考核以奖代补资金</t>
  </si>
  <si>
    <t>530925241100002848857</t>
  </si>
  <si>
    <t>开展爱国卫生工作专项经费</t>
  </si>
  <si>
    <t>530925221100000460130</t>
  </si>
  <si>
    <t>困难独生子女补助专项经费</t>
  </si>
  <si>
    <t>530925221100000458782</t>
  </si>
  <si>
    <t>生育支持项目县级补助资金</t>
  </si>
  <si>
    <t>530925231100001967350</t>
  </si>
  <si>
    <t>省级慢性病综合防控示范区创建专项经费</t>
  </si>
  <si>
    <t>530925241100002280520</t>
  </si>
  <si>
    <t>31022</t>
  </si>
  <si>
    <t>无形资产购置</t>
  </si>
  <si>
    <t>卫生健康业务专项经费</t>
  </si>
  <si>
    <t>530925231100001183701</t>
  </si>
  <si>
    <t>30215</t>
  </si>
  <si>
    <t>会议费</t>
  </si>
  <si>
    <t>卫生行政执法及普法培训专项经费</t>
  </si>
  <si>
    <t>530925221100000460211</t>
  </si>
  <si>
    <t>下岗独生子女保健补助资金</t>
  </si>
  <si>
    <t>530925221100000459229</t>
  </si>
  <si>
    <t>县级防治艾滋病专项经费</t>
  </si>
  <si>
    <t>530925241100002274994</t>
  </si>
  <si>
    <t>新冠病毒感染过渡期医务人员临时性工作补贴县级配套资金</t>
  </si>
  <si>
    <t>530925241100002297648</t>
  </si>
  <si>
    <t>新型冠状病毒感染的肺炎专项经费</t>
  </si>
  <si>
    <t>530925241100002280544</t>
  </si>
  <si>
    <t>一次性生育补贴</t>
  </si>
  <si>
    <t>530925241100003354963</t>
  </si>
  <si>
    <t>婴幼儿参保补助</t>
  </si>
  <si>
    <t>育儿补贴</t>
  </si>
  <si>
    <t>中医药发展专项经费</t>
  </si>
  <si>
    <t>530925221100000458359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</si>
  <si>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</si>
  <si>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</si>
  <si>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</si>
  <si>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</si>
  <si>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</si>
  <si>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</si>
  <si>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</si>
  <si>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</si>
  <si>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</si>
  <si>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</si>
  <si>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</si>
  <si>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根据2023年10月19日 《县第十七届人民政府第二十六次常务会议纪要》（第26期）和《双江自治县爱卫办关于印发&lt;双江自治县爱卫办巩固国家卫生县完善基础设施建设实施方案&gt;的通知》文件精神，做好巩固国家卫生县健康主题公园建设工作。</t>
  </si>
  <si>
    <t>产出指标</t>
  </si>
  <si>
    <t>数量指标</t>
  </si>
  <si>
    <t>组织实施健康主题公园</t>
  </si>
  <si>
    <t>=</t>
  </si>
  <si>
    <t>个</t>
  </si>
  <si>
    <t>定量指标</t>
  </si>
  <si>
    <t>完善健康步道</t>
  </si>
  <si>
    <t>条</t>
  </si>
  <si>
    <t>制作安装严管街固定牌坊</t>
  </si>
  <si>
    <t>18</t>
  </si>
  <si>
    <t>处</t>
  </si>
  <si>
    <t>更换布置“固卫”及健康教育宣传展板、海报</t>
  </si>
  <si>
    <t>批</t>
  </si>
  <si>
    <t>成本指标</t>
  </si>
  <si>
    <t>经济成本指标</t>
  </si>
  <si>
    <t>8</t>
  </si>
  <si>
    <t>万元</t>
  </si>
  <si>
    <t>效益指标</t>
  </si>
  <si>
    <t>社会效益</t>
  </si>
  <si>
    <t>巩固提升国家卫生县创建成果</t>
  </si>
  <si>
    <t>逐步提升</t>
  </si>
  <si>
    <t>项</t>
  </si>
  <si>
    <t>定性指标</t>
  </si>
  <si>
    <t>可持续影响</t>
  </si>
  <si>
    <t>健康主题公园和市政精细化建设短板</t>
  </si>
  <si>
    <t>逐步补齐</t>
  </si>
  <si>
    <t>市民参与度与知晓率</t>
  </si>
  <si>
    <t>满意度指标</t>
  </si>
  <si>
    <t>服务对象满意度</t>
  </si>
  <si>
    <t>群众满意度</t>
  </si>
  <si>
    <t>1.85%以上的村卫生室开展中医适宜技术；2.10%的村卫生室开展中医阁建设；3.村医中医药适宜技术培训。</t>
  </si>
  <si>
    <t>完成城区社区卫生服务中心中医馆建设</t>
  </si>
  <si>
    <t>开展中医药工作督导检查</t>
  </si>
  <si>
    <t>&gt;=</t>
  </si>
  <si>
    <t>4</t>
  </si>
  <si>
    <t>次/期</t>
  </si>
  <si>
    <t>开展中医适宜技术培训</t>
  </si>
  <si>
    <t>次（期）</t>
  </si>
  <si>
    <t>质量指标</t>
  </si>
  <si>
    <t>中医馆建设达标率</t>
  </si>
  <si>
    <t>100%</t>
  </si>
  <si>
    <t>%</t>
  </si>
  <si>
    <t>时效指标</t>
  </si>
  <si>
    <t>2025年12月前完成中医药工作督导检查</t>
  </si>
  <si>
    <t>12月前</t>
  </si>
  <si>
    <t>月</t>
  </si>
  <si>
    <t>10月前完成中医适宜技术培训</t>
  </si>
  <si>
    <t>10</t>
  </si>
  <si>
    <t>7000</t>
  </si>
  <si>
    <t>元</t>
  </si>
  <si>
    <t>中医药股按需购买一台国产电脑</t>
  </si>
  <si>
    <t>中医药人才技术水平</t>
  </si>
  <si>
    <t>明显提高</t>
  </si>
  <si>
    <t>中医药人才技术水平明显提高</t>
  </si>
  <si>
    <t>中医药健康文化传播覆盖面进一步扩大，社会认可度提高</t>
  </si>
  <si>
    <t>传播覆盖面扩大，民众对中医药的认可度提升</t>
  </si>
  <si>
    <t>逐步提高</t>
  </si>
  <si>
    <t>服务对象满意度指标达90%以上</t>
  </si>
  <si>
    <t>承担公共卫生、医疗卫生等监督工作，查处医疗服务市场违法行为；组织开展职责范围内的职业卫生、放射卫生、环境卫生、学校卫生、公共场所卫生及饮用水卫生的监督管理，负责传染病防治的监督检查，完善综合监督体系，指导规范执法行为，法律法规的培训到村级、食品安全宣传培训到村级、职业病的防治宣传培训到乡（镇）一级。</t>
  </si>
  <si>
    <t>印制食品安全宣传资料</t>
  </si>
  <si>
    <t>1批</t>
  </si>
  <si>
    <t>印制职业病防治宣传资料</t>
  </si>
  <si>
    <t>完成全县公共卫生、医疗卫生监督检查</t>
  </si>
  <si>
    <t>540</t>
  </si>
  <si>
    <t>户</t>
  </si>
  <si>
    <t>完成全县公共卫生、医疗卫生监督检查。按医疗事故的发生率、公共卫生事件的发生率计算。</t>
  </si>
  <si>
    <t>对医疗系统职工进行职业危害因素、普法宣传</t>
  </si>
  <si>
    <t>1204</t>
  </si>
  <si>
    <t>人次</t>
  </si>
  <si>
    <t>对医疗系统职工开展普法宣传</t>
  </si>
  <si>
    <t>完成职业危害因素申报率</t>
  </si>
  <si>
    <t>95%</t>
  </si>
  <si>
    <t>医疗系统人员法律意识不断加强，涉及职业危害因素企业防治能力不断提高、食品安全意识不断加强。</t>
  </si>
  <si>
    <t>医疗系统人员法律意识、食品安全意识知晓率</t>
  </si>
  <si>
    <t>90%</t>
  </si>
  <si>
    <t>公共卫生事件的发生率</t>
  </si>
  <si>
    <t>逐步降低</t>
  </si>
  <si>
    <t>双江县医疗系统工作人员法律意识</t>
  </si>
  <si>
    <t>医疗事故的发生率</t>
  </si>
  <si>
    <t>职业危害因素企业防治能力和食品安全意识</t>
  </si>
  <si>
    <t>医疗机构对职业危害因素等宣传满意度</t>
  </si>
  <si>
    <t>95</t>
  </si>
  <si>
    <t>为符合政策生育二孩、三孩家庭发放一次性生育补贴、育儿补助及符合政策生育的一孩、二孩、三孩家庭购买婴幼儿意外伤害保险。</t>
  </si>
  <si>
    <t>1620</t>
  </si>
  <si>
    <t>人</t>
  </si>
  <si>
    <t>补助二孩、三孩一次性生育补贴1620人</t>
  </si>
  <si>
    <t>育儿补助</t>
  </si>
  <si>
    <t>3500</t>
  </si>
  <si>
    <t>补助二孩、三孩育儿补助3500人</t>
  </si>
  <si>
    <t>婴幼儿意外伤害险参保补贴</t>
  </si>
  <si>
    <t>符合条件申报对象申报率</t>
  </si>
  <si>
    <t>2024年生育支持项目县级配套专项经费80万元</t>
  </si>
  <si>
    <t>一次性生育补助标准二孩2000元、三孩5000元；育儿补助标准800元/人/年；婴幼儿意外伤害险参保补贴标准50元/人/年。</t>
  </si>
  <si>
    <t>家庭发展能力</t>
  </si>
  <si>
    <t>社会稳定水平</t>
  </si>
  <si>
    <t>奖励扶助对象满意度</t>
  </si>
  <si>
    <t>85%</t>
  </si>
  <si>
    <t>按照《国家基本公共卫生服务规范(第三版)》《严重精神障碍管理治疗工作规范(2018年版)》的要求，系统开展严重精神障碍患者线索调查、疑似患者筛查诊断、随访管理、治疗、在册患者病情评估、健康教育、康复训练等工作，并将确诊患者全部纳入管理。</t>
  </si>
  <si>
    <t>开展严重精神障碍患者项目单位督导</t>
  </si>
  <si>
    <t>次</t>
  </si>
  <si>
    <t>开展严重精神障碍患项目单位考核</t>
  </si>
  <si>
    <t>开展严重精神障碍患培训</t>
  </si>
  <si>
    <t>公共卫生服务水平</t>
  </si>
  <si>
    <t>85</t>
  </si>
  <si>
    <t>开展社会心理服务体系建设，普及心理健康知识，提高居民心理健康素养。</t>
  </si>
  <si>
    <t>社会心理服务专业人才队伍的建设和培养</t>
  </si>
  <si>
    <t>逐步加强</t>
  </si>
  <si>
    <t>逐步加强社会心理服务专业人才队伍的建设和培养</t>
  </si>
  <si>
    <t>医疗机构心理健康服务能力</t>
  </si>
  <si>
    <t>医疗机构心理健康服务能力逐步提升</t>
  </si>
  <si>
    <t>居民心理健康知识知晓率</t>
  </si>
  <si>
    <t>居民心理健康知识知晓率逐步提升</t>
  </si>
  <si>
    <t>畅通群众诉求反映渠道，掌握社会心理动态能力</t>
  </si>
  <si>
    <t>畅通群众诉求反映渠道，掌握社会心理动态能力逐步提升</t>
  </si>
  <si>
    <t>服务对象满意度逐步提升</t>
  </si>
  <si>
    <t>HIV感染者和病人发现率达90%以上、治疗率达90%以上、治疗有效率达90%以上，保持无经输血传播，母婴传播控制在2%以下。</t>
  </si>
  <si>
    <t>开展防艾委成员单位及医疗机构季度工作会议</t>
  </si>
  <si>
    <t>开展防艾委成员单位及医疗机构督导检查</t>
  </si>
  <si>
    <t>制作艾滋病宣传品</t>
  </si>
  <si>
    <t>艾滋病随访干预比例</t>
  </si>
  <si>
    <t>开展防艾工作经费</t>
  </si>
  <si>
    <t>开展防艾工作经费3万元</t>
  </si>
  <si>
    <t>群众艾滋病知晓率</t>
  </si>
  <si>
    <t>确保全县孕产妇死亡率、婴儿死亡率、农村孕产妇住院分娩率、婚前医学检测率、新生儿疾病筛查率、听力筛差率等指标控制或达到上级下达的指标。</t>
  </si>
  <si>
    <t>开展托幼机构督导检查</t>
  </si>
  <si>
    <t>12</t>
  </si>
  <si>
    <t>开展医疗机构季度工作会议</t>
  </si>
  <si>
    <t>开展医疗机构督导检查</t>
  </si>
  <si>
    <t>1500</t>
  </si>
  <si>
    <t>妇幼股购买1台A4黑白打印机</t>
  </si>
  <si>
    <t>每个危急孕产妇和儿童都能够得到及时有效救治</t>
  </si>
  <si>
    <t>万</t>
  </si>
  <si>
    <t>孕产妇死亡率和婴儿死亡率分别控制在45/10万和10‰以内</t>
  </si>
  <si>
    <t>孕产妇死亡率</t>
  </si>
  <si>
    <t>&lt;</t>
  </si>
  <si>
    <t>45/10万</t>
  </si>
  <si>
    <t>孕产妇死亡率控制在45/10万以内</t>
  </si>
  <si>
    <t>婴儿死亡率控制在10‰以内</t>
  </si>
  <si>
    <t>10‰</t>
  </si>
  <si>
    <t>服务对象满意度指标</t>
  </si>
  <si>
    <t>为符合条件的家庭，发放一次性奖励金、一次性抚慰金、教育奖学金、城乡医疗保险个人资助部分、特别扶助金。</t>
  </si>
  <si>
    <t>扶助独生子女伤残家庭人数</t>
  </si>
  <si>
    <t>34</t>
  </si>
  <si>
    <t>扶助独生子女伤残家庭34人</t>
  </si>
  <si>
    <t>扶助独生子女死亡家庭人数</t>
  </si>
  <si>
    <t>181</t>
  </si>
  <si>
    <t>扶助独生子女死亡家庭181人</t>
  </si>
  <si>
    <t>农村部分计划生育家庭奖励扶助人数</t>
  </si>
  <si>
    <t>550</t>
  </si>
  <si>
    <t>扶助农村部分计划生育奖励扶助人数550人</t>
  </si>
  <si>
    <t>失独家庭一次性抚慰金人数</t>
  </si>
  <si>
    <t>扶助失独家庭一次性抚慰人数5人</t>
  </si>
  <si>
    <t>计划生育特殊家庭子女教育奖学金人数</t>
  </si>
  <si>
    <t>200</t>
  </si>
  <si>
    <t>扶助特殊家庭子女教育奖学金人数200人</t>
  </si>
  <si>
    <t>部分计划生育家庭城乡居民基本医疗保险个人参保费用补助人数</t>
  </si>
  <si>
    <t>4100</t>
  </si>
  <si>
    <t>扶助部分计划生育家庭城乡居民基本医疗保险个人参保费用补助4100人</t>
  </si>
  <si>
    <t>符合条件申报对象覆盖率</t>
  </si>
  <si>
    <t>按既定政策标准享受农村部分计划生育家庭奖励扶助制度</t>
  </si>
  <si>
    <t>300000</t>
  </si>
  <si>
    <t>计划生育“奖优免补”县级配套</t>
  </si>
  <si>
    <t>社会稳定水平逐步提高</t>
  </si>
  <si>
    <t>家庭发展能力水平</t>
  </si>
  <si>
    <t>新型冠状病毒肺炎专项经费</t>
  </si>
  <si>
    <t>及时清算兑付开展疫情防控产生的相关费用。</t>
  </si>
  <si>
    <t>支付医疗废物处置费用</t>
  </si>
  <si>
    <t>60000</t>
  </si>
  <si>
    <t>兑付金盛疫情防控医疗废物处置费尾款</t>
  </si>
  <si>
    <t>及时清算兑付疫情防控医疗废物处置费</t>
  </si>
  <si>
    <t>10月前清算兑付疫情防控医疗废物处置费</t>
  </si>
  <si>
    <t>防控医疗废物处置费</t>
  </si>
  <si>
    <t>居民健康保健意识和健康知识知晓率</t>
  </si>
  <si>
    <t>社会公众满意度</t>
  </si>
  <si>
    <t>持续提高乡村医生业务水平和综合素质。</t>
  </si>
  <si>
    <t>开展村医培训</t>
  </si>
  <si>
    <t>1次</t>
  </si>
  <si>
    <t>村卫生室诊疗人次</t>
  </si>
  <si>
    <t>村卫生室诊疗人次逐步提高</t>
  </si>
  <si>
    <t>按需及时开展村医培训</t>
  </si>
  <si>
    <t>及时开展</t>
  </si>
  <si>
    <t>20900</t>
  </si>
  <si>
    <t>开展村医培训经费支出</t>
  </si>
  <si>
    <t>引导和鼓励符合条件的乡村医生积极参加培训</t>
  </si>
  <si>
    <t>乡村医生培训满意度</t>
  </si>
  <si>
    <t>建立“政府主导、部门协作、动员社会、全民参与”的慢性病综合防控策略，坚持预防为主、防治结合、中西医并重，发挥医疗卫生服务体系的整体功能，提供全人群全生命周期的慢性病防治管理服务，推进疾病治疗向健康管理转变，深入推进健康双江建设，提高群众的获得感和幸福感！</t>
  </si>
  <si>
    <t>召开创建省级慢性病综合防控示范区推进会议</t>
  </si>
  <si>
    <t>召开创建省级慢性病综合防控示范区启动会议</t>
  </si>
  <si>
    <t>慢性病营养监测及危险因素核心指标监测调查</t>
  </si>
  <si>
    <t>2000</t>
  </si>
  <si>
    <t>全民健康支持性环境建设</t>
  </si>
  <si>
    <t>类</t>
  </si>
  <si>
    <t>年度制作宣传海报标语</t>
  </si>
  <si>
    <t>购买国产办公电脑1台</t>
  </si>
  <si>
    <t>提高双江人民的幸福指数</t>
  </si>
  <si>
    <t>发挥医疗卫生服务体系的整体功能，提供全人群全生命周期的慢性病防治管理服务</t>
  </si>
  <si>
    <t>推进疾病治疗向健康管理转变，深入推进健康双江建设</t>
  </si>
  <si>
    <t>服务慢性病患者满意度</t>
  </si>
  <si>
    <t>根据《财政部 人力资源和社会保障部 国家卫生健康委 国家中医药管理局 国家疾控局关于预拨相关医务人员临时性工作补助资金的通知》下达 2022 年 12月 7 日至 2023 年 3 月 31 日新冠病毒感染过渡期医务人工作补助资金，我县按照文件规定的补助比例配套资金，及时足额兑付个人。</t>
  </si>
  <si>
    <t>发放到位率</t>
  </si>
  <si>
    <t>仁康医院2022年12月7日至2023年3月31日新冠病毒感染过渡期医务人员工作补助</t>
  </si>
  <si>
    <t>44人</t>
  </si>
  <si>
    <t>2025年完成兑付</t>
  </si>
  <si>
    <t>2024年完成兑付</t>
  </si>
  <si>
    <t>19500</t>
  </si>
  <si>
    <t>仁康医院新冠病毒感染过渡期工作补助资金</t>
  </si>
  <si>
    <t>职工工作积极性</t>
  </si>
  <si>
    <t>有所提高</t>
  </si>
  <si>
    <t>职工满意度</t>
  </si>
  <si>
    <t>为符合条件的家庭，发放独生子女保健费。</t>
  </si>
  <si>
    <t>下岗职工独生子女保健费发放率达100%</t>
  </si>
  <si>
    <t>空下岗职工独生子女保健费发放率达100%</t>
  </si>
  <si>
    <t>扶助下岗工人独生子女庭人数</t>
  </si>
  <si>
    <t>11</t>
  </si>
  <si>
    <t>100</t>
  </si>
  <si>
    <t>2025年12月前完成下岗工人独生子女补助发放</t>
  </si>
  <si>
    <t>10元/月/人</t>
  </si>
  <si>
    <t>按任务完成情况评分</t>
  </si>
  <si>
    <t>1.免费向城乡居民提供基本公共卫生服务，促进基本公共卫生服务均等化。
2.按照《国家基本公共卫生服务规范(第三版)》为城乡居民建立健康档案，开展健康教育、预防接种等服务，将0-6岁儿童、65岁以上老年人、孕产妇、原发性高血压和2型糖尿病患者、严重精神障碍患者、肺结核患者列为重点人群，提供针对性的健康管理服务。</t>
  </si>
  <si>
    <t>开展基本公共卫生服务项目单位督导</t>
  </si>
  <si>
    <t>4次</t>
  </si>
  <si>
    <t>开展基本公共卫生服务项目单位考核</t>
  </si>
  <si>
    <t>开展基本公共卫生培训</t>
  </si>
  <si>
    <t>184</t>
  </si>
  <si>
    <t>开展基本公共卫生服务宣传</t>
  </si>
  <si>
    <t>1项</t>
  </si>
  <si>
    <t>免费为城乡居民提供基本公共卫生服务</t>
  </si>
  <si>
    <t>6月前完成基本公共卫生培训</t>
  </si>
  <si>
    <t>40000</t>
  </si>
  <si>
    <t>基本公共卫生服务宣传资料印制费</t>
  </si>
  <si>
    <t>公共卫生服务均等化</t>
  </si>
  <si>
    <t>基本公共卫生服务对象满意度</t>
  </si>
  <si>
    <t>积极开展好爱国卫生日常工作、除四害工作，扎实巩固国家卫生县城创建成果，深入开展爱国卫生“7个专项行动”，着力提升人居环境，提高群众的获得感和幸福感！</t>
  </si>
  <si>
    <t>年度制作宣传标语海报</t>
  </si>
  <si>
    <t>巩固国家卫生县、创建国家卫生乡和健康县城建设、健康双江建设宣传</t>
  </si>
  <si>
    <t>年度制作宣传折页（资料）</t>
  </si>
  <si>
    <t>年度开展除四害工作</t>
  </si>
  <si>
    <t>开展市政设施临时维护</t>
  </si>
  <si>
    <t>1年</t>
  </si>
  <si>
    <t>年</t>
  </si>
  <si>
    <t>开展爱国卫生日常工作</t>
  </si>
  <si>
    <t>巩固国家卫生县、创建国家卫生乡和健康县城建设费用</t>
  </si>
  <si>
    <t>提升城市综合管理能力，提高人民群众的获得感和幸福感。</t>
  </si>
  <si>
    <t>生态效益</t>
  </si>
  <si>
    <t>提高人居环境质量</t>
  </si>
  <si>
    <t>市民满意度</t>
  </si>
  <si>
    <t>贯彻执行国家和省、市有关卫生健康、中医药工作发展的法律法规和方针政策，拟订卫生健康以及促进中医药事业发展的规划。实施职责范围内的职业卫生、放射卫生、环境卫生、学校卫生、公共场所卫生、饮用水卫生管理规范、标准和政策措施，组织开展相关监测、调查、评估和监督，负责传染病防治监督。组织开展食品安全风险监测。</t>
  </si>
  <si>
    <t>购买办公复印纸</t>
  </si>
  <si>
    <t>60</t>
  </si>
  <si>
    <t>箱</t>
  </si>
  <si>
    <t>印制卫生健康宣传资料</t>
  </si>
  <si>
    <t>购买办公桌椅</t>
  </si>
  <si>
    <t>购买开展卫生健康工作办公电脑</t>
  </si>
  <si>
    <t>台</t>
  </si>
  <si>
    <t>购买开展卫生健康工作办耗材</t>
  </si>
  <si>
    <t>采购办公设备验收合格率</t>
  </si>
  <si>
    <t>及时按需完成办公设备购置，确保单位正常运转。</t>
  </si>
  <si>
    <t>按需及时完成采购</t>
  </si>
  <si>
    <t>及时兑付供应商相关货款</t>
  </si>
  <si>
    <t>及时兑付</t>
  </si>
  <si>
    <t>45000</t>
  </si>
  <si>
    <t>办公设备采购成本</t>
  </si>
  <si>
    <t>协调推进深化医药卫生体制改革，研究提出深化医药卫生体制改革重大方针、政策、措施的建议。</t>
  </si>
  <si>
    <t>组织和指导突发公共卫生事件预防控制</t>
  </si>
  <si>
    <t>及发布法定报告传染病疫情信息、突发公共卫生事件应急处置信息。</t>
  </si>
  <si>
    <t>预计为办理了《独生子女父母光荣证》的患病、子女入学、家庭成员发生意外的困难家庭解决实际困难.</t>
  </si>
  <si>
    <t>为办理了《独生子女父母光荣证》子女入学困难家庭发放补助</t>
  </si>
  <si>
    <t>为办理了《独生子女父母光荣证》子女入学困难家庭发放补助根据实际完成情况评分</t>
  </si>
  <si>
    <t>为办理了《独生子女父母光荣证》的患病的困难家庭家发放补助</t>
  </si>
  <si>
    <t>为办理了《独生子女父母光荣证》的患病家庭发放补助</t>
  </si>
  <si>
    <t>为办理了《独生子女父母光荣证》的家庭成员发生意外的困难家庭发放补助</t>
  </si>
  <si>
    <t>独生子女伤残家庭扶助金发放标准、独生子女子女死亡家庭扶助金发放标准</t>
  </si>
  <si>
    <t>每年12月底完成补助的发放工作</t>
  </si>
  <si>
    <t>20000</t>
  </si>
  <si>
    <t>20000元</t>
  </si>
  <si>
    <t>家庭发展能力水平逐步提高</t>
  </si>
  <si>
    <t>困难独生子女家庭满意度指标</t>
  </si>
  <si>
    <t>依照上级部门相关要求</t>
  </si>
  <si>
    <t>预算06表</t>
  </si>
  <si>
    <t>政府性基金预算支出预算表</t>
  </si>
  <si>
    <t>单位名称：临沧市发展和改革委员会</t>
  </si>
  <si>
    <t>本年政府性基金预算支出</t>
  </si>
  <si>
    <t>说明：本单位2025年无政府性基金预算支出预算，故此表为空表。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</si>
  <si>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</si>
  <si>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</si>
  <si>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</si>
  <si>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</si>
  <si>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</si>
  <si>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</si>
  <si>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</si>
  <si>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</si>
  <si>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</si>
  <si>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</si>
  <si>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公车燃油费</t>
  </si>
  <si>
    <t>车辆加油、添加燃料服务</t>
  </si>
  <si>
    <t>公车维修费</t>
  </si>
  <si>
    <t>车辆维修和保养服务</t>
  </si>
  <si>
    <t>公车保险（云SCG161）</t>
  </si>
  <si>
    <t>机动车保险服务</t>
  </si>
  <si>
    <t>公车保险（云SCG237）</t>
  </si>
  <si>
    <t>办公椅</t>
  </si>
  <si>
    <t>把</t>
  </si>
  <si>
    <t>国产电脑软件</t>
  </si>
  <si>
    <t>基础软件</t>
  </si>
  <si>
    <t>套</t>
  </si>
  <si>
    <t>国产台式电脑</t>
  </si>
  <si>
    <t>台式计算机</t>
  </si>
  <si>
    <t>A4彩色打印机</t>
  </si>
  <si>
    <t>办公用纸</t>
  </si>
  <si>
    <t>复印纸</t>
  </si>
  <si>
    <t>笔记本电脑</t>
  </si>
  <si>
    <t>便携式计算机</t>
  </si>
  <si>
    <t>茶几</t>
  </si>
  <si>
    <t>电脑软件</t>
  </si>
  <si>
    <t>沙发</t>
  </si>
  <si>
    <t>三人沙发</t>
  </si>
  <si>
    <t>国产A4打印机</t>
  </si>
  <si>
    <t>A4黑白打印机</t>
  </si>
  <si>
    <t>国产A4黑白打印机</t>
  </si>
  <si>
    <t>办公桌</t>
  </si>
  <si>
    <t>张</t>
  </si>
  <si>
    <t>茶水柜</t>
  </si>
  <si>
    <t>组</t>
  </si>
  <si>
    <t>国产电脑</t>
  </si>
  <si>
    <t>文件柜</t>
  </si>
  <si>
    <t>预算08表</t>
  </si>
  <si>
    <t>政府购买服务项目</t>
  </si>
  <si>
    <t>政府购买服务目录</t>
  </si>
  <si>
    <t>说明：本单位2025年无政府购买服务预算，故此表为空表。</t>
  </si>
  <si>
    <t>预算09-1表</t>
  </si>
  <si>
    <t>单位名称（项目）</t>
  </si>
  <si>
    <t>地区</t>
  </si>
  <si>
    <t>政府性基金</t>
  </si>
  <si>
    <t>-</t>
  </si>
  <si>
    <t>说明：本单位2025年无县对下转移支付预算，故此表为空表。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</si>
  <si>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</si>
  <si>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</si>
  <si>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</si>
  <si>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</si>
  <si>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</si>
  <si>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</si>
  <si>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</si>
  <si>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</si>
  <si>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</si>
  <si>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家具和用具</t>
  </si>
  <si>
    <t>A05010201 办公桌</t>
  </si>
  <si>
    <t>A05010301 办公椅</t>
  </si>
  <si>
    <t>A05010204 茶几</t>
  </si>
  <si>
    <t>A05010401 三人沙发</t>
  </si>
  <si>
    <t>A05010502 文件柜</t>
  </si>
  <si>
    <t>A05010505 茶水柜</t>
  </si>
  <si>
    <t>设备</t>
  </si>
  <si>
    <t>A02021003 A4黑白打印机</t>
  </si>
  <si>
    <t>A02021004 A4彩色打印机</t>
  </si>
  <si>
    <t>A02010105 台式计算机</t>
  </si>
  <si>
    <t>A02010108 便携式计算机</t>
  </si>
  <si>
    <t>无形资产</t>
  </si>
  <si>
    <t>A08060301 基础软件</t>
  </si>
  <si>
    <t>预算11表</t>
  </si>
  <si>
    <t>2025年中央和省、市转移支付补助项目支出预算表</t>
  </si>
  <si>
    <t>单位名称：双江拉祜族佤族布朗族傣族自治县卫生健康局</t>
  </si>
  <si>
    <t>上级补助</t>
  </si>
  <si>
    <t>说明：本单位2025年无中央和省、市转移支付补助项目支出预算，故此表为空表。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</si>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</sst>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3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top"/>
      <protection locked="0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3" borderId="1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18" applyNumberFormat="0" applyAlignment="0" applyProtection="0">
      <alignment vertical="center"/>
    </xf>
    <xf numFmtId="0" fontId="43" fillId="5" borderId="19" applyNumberFormat="0" applyAlignment="0" applyProtection="0">
      <alignment vertical="center"/>
    </xf>
    <xf numFmtId="0" fontId="44" fillId="5" borderId="18" applyNumberFormat="0" applyAlignment="0" applyProtection="0">
      <alignment vertical="center"/>
    </xf>
    <xf numFmtId="0" fontId="45" fillId="6" borderId="20" applyNumberFormat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  <xf numFmtId="0" fontId="17" fillId="0" borderId="0">
      <alignment vertical="center"/>
    </xf>
  </cellStyleXfs>
  <cellXfs count="220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9" fillId="0" borderId="7" xfId="57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10" fillId="0" borderId="7" xfId="57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176" fontId="8" fillId="0" borderId="7" xfId="49" applyFont="1" applyAlignment="1" applyProtection="1">
      <alignment horizontal="center" vertical="center"/>
      <protection locked="0"/>
    </xf>
    <xf numFmtId="0" fontId="9" fillId="0" borderId="7" xfId="57" applyNumberFormat="1" applyFont="1" applyFill="1" applyBorder="1" applyAlignment="1" applyProtection="1">
      <alignment horizontal="center" vertical="center" wrapText="1"/>
    </xf>
    <xf numFmtId="0" fontId="11" fillId="0" borderId="9" xfId="57" applyFont="1" applyFill="1" applyBorder="1" applyAlignment="1" applyProtection="1">
      <alignment horizontal="center" vertical="center" wrapText="1"/>
    </xf>
    <xf numFmtId="0" fontId="9" fillId="0" borderId="7" xfId="57" applyFont="1" applyFill="1" applyBorder="1" applyAlignment="1" applyProtection="1">
      <alignment horizontal="center" vertical="center" wrapText="1"/>
      <protection locked="0"/>
    </xf>
    <xf numFmtId="0" fontId="9" fillId="0" borderId="7" xfId="57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180" fontId="8" fillId="0" borderId="7" xfId="56" applyNumberFormat="1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>
      <alignment horizontal="center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2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14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center" vertical="center"/>
      <protection locked="0"/>
    </xf>
    <xf numFmtId="0" fontId="7" fillId="0" borderId="14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8" xfId="0" applyNumberFormat="1" applyFont="1" applyBorder="1" applyAlignment="1" applyProtection="1">
      <alignment horizontal="right" vertical="center"/>
    </xf>
    <xf numFmtId="0" fontId="13" fillId="0" borderId="0" xfId="0" applyFont="1" applyAlignment="1">
      <alignment horizontal="right"/>
      <protection locked="0"/>
    </xf>
    <xf numFmtId="49" fontId="13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  <protection locked="0"/>
    </xf>
    <xf numFmtId="0" fontId="14" fillId="0" borderId="0" xfId="0" applyFont="1" applyAlignment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0" fontId="7" fillId="0" borderId="11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 wrapText="1"/>
      <protection locked="0"/>
    </xf>
    <xf numFmtId="49" fontId="7" fillId="0" borderId="8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7" fillId="0" borderId="6" xfId="0" applyFont="1" applyBorder="1" applyAlignment="1">
      <alignment horizontal="center" vertical="center" wrapText="1"/>
      <protection locked="0"/>
    </xf>
    <xf numFmtId="0" fontId="18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176" fontId="21" fillId="0" borderId="7" xfId="0" applyNumberFormat="1" applyFont="1" applyBorder="1" applyAlignment="1" applyProtection="1">
      <alignment horizontal="right" vertical="center"/>
    </xf>
    <xf numFmtId="176" fontId="21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2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8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5" fillId="0" borderId="6" xfId="0" applyFont="1" applyBorder="1" applyAlignment="1">
      <alignment vertical="center"/>
      <protection locked="0"/>
    </xf>
    <xf numFmtId="0" fontId="26" fillId="0" borderId="6" xfId="0" applyFont="1" applyBorder="1" applyAlignment="1">
      <alignment horizontal="center" vertical="center"/>
      <protection locked="0"/>
    </xf>
    <xf numFmtId="176" fontId="26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5" fillId="0" borderId="7" xfId="0" applyFont="1" applyBorder="1" applyAlignment="1">
      <alignment horizontal="left" vertical="center" wrapText="1" indent="1"/>
      <protection locked="0"/>
    </xf>
    <xf numFmtId="0" fontId="25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9" fillId="0" borderId="0" xfId="0" applyFont="1" applyAlignment="1" applyProtection="1"/>
    <xf numFmtId="0" fontId="30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/>
    </xf>
    <xf numFmtId="0" fontId="27" fillId="0" borderId="0" xfId="0" applyFont="1" applyProtection="1">
      <alignment vertical="top"/>
    </xf>
    <xf numFmtId="0" fontId="30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top"/>
    </xf>
    <xf numFmtId="0" fontId="32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3" fillId="0" borderId="6" xfId="0" applyFont="1" applyBorder="1" applyAlignment="1" applyProtection="1">
      <alignment horizontal="center" vertical="center"/>
    </xf>
    <xf numFmtId="0" fontId="33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3" fillId="0" borderId="6" xfId="0" applyFont="1" applyBorder="1" applyAlignment="1">
      <alignment horizontal="center" vertical="center"/>
      <protection locked="0"/>
    </xf>
    <xf numFmtId="0" fontId="25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2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4" activePane="bottomLeft" state="frozen"/>
      <selection/>
      <selection pane="bottomLeft" activeCell="J13" sqref="J1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39" t="s">
        <v>0</v>
      </c>
    </row>
    <row r="3" ht="36" customHeight="1" spans="1:4">
      <c r="A3" s="6" t="str">
        <f>"2025"&amp;"年部门财务收支预算总表"</f>
        <v>2025年部门财务收支预算总表</v>
      </c>
      <c r="B3" s="213"/>
      <c r="C3" s="213"/>
      <c r="D3" s="213"/>
    </row>
    <row r="4" ht="18.75" customHeight="1" spans="1:4">
      <c r="A4" s="41" t="str">
        <f>"单位名称："&amp;"双江拉祜族佤族布朗族傣族自治县卫生健康局"</f>
        <v>单位名称：双江拉祜族佤族布朗族傣族自治县卫生健康局</v>
      </c>
      <c r="B4" s="214"/>
      <c r="C4" s="214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40" t="s">
        <v>6</v>
      </c>
      <c r="B8" s="24">
        <v>6849422.15</v>
      </c>
      <c r="C8" s="140" t="s">
        <v>7</v>
      </c>
      <c r="D8" s="24"/>
    </row>
    <row r="9" ht="18.75" customHeight="1" spans="1:4">
      <c r="A9" s="140" t="s">
        <v>8</v>
      </c>
      <c r="B9" s="24"/>
      <c r="C9" s="140" t="s">
        <v>9</v>
      </c>
      <c r="D9" s="24"/>
    </row>
    <row r="10" ht="18.75" customHeight="1" spans="1:4">
      <c r="A10" s="140" t="s">
        <v>10</v>
      </c>
      <c r="B10" s="24"/>
      <c r="C10" s="140" t="s">
        <v>11</v>
      </c>
      <c r="D10" s="24"/>
    </row>
    <row r="11" ht="18.75" customHeight="1" spans="1:4">
      <c r="A11" s="140" t="s">
        <v>12</v>
      </c>
      <c r="B11" s="24"/>
      <c r="C11" s="140" t="s">
        <v>13</v>
      </c>
      <c r="D11" s="24"/>
    </row>
    <row r="12" ht="18.75" customHeight="1" spans="1:4">
      <c r="A12" s="215" t="s">
        <v>14</v>
      </c>
      <c r="B12" s="24">
        <v>128879.71</v>
      </c>
      <c r="C12" s="172" t="s">
        <v>15</v>
      </c>
      <c r="D12" s="24"/>
    </row>
    <row r="13" ht="18.75" customHeight="1" spans="1:4">
      <c r="A13" s="175" t="s">
        <v>16</v>
      </c>
      <c r="B13" s="24"/>
      <c r="C13" s="174" t="s">
        <v>17</v>
      </c>
      <c r="D13" s="24"/>
    </row>
    <row r="14" ht="18.75" customHeight="1" spans="1:4">
      <c r="A14" s="175" t="s">
        <v>18</v>
      </c>
      <c r="B14" s="24"/>
      <c r="C14" s="174" t="s">
        <v>19</v>
      </c>
      <c r="D14" s="24"/>
    </row>
    <row r="15" ht="18.75" customHeight="1" spans="1:4">
      <c r="A15" s="175" t="s">
        <v>20</v>
      </c>
      <c r="B15" s="24"/>
      <c r="C15" s="174" t="s">
        <v>21</v>
      </c>
      <c r="D15" s="24">
        <v>695944.99</v>
      </c>
    </row>
    <row r="16" ht="18.75" customHeight="1" spans="1:4">
      <c r="A16" s="175" t="s">
        <v>22</v>
      </c>
      <c r="B16" s="24"/>
      <c r="C16" s="174" t="s">
        <v>23</v>
      </c>
      <c r="D16" s="24">
        <v>6764303.27</v>
      </c>
    </row>
    <row r="17" ht="18.75" customHeight="1" spans="1:4">
      <c r="A17" s="175" t="s">
        <v>24</v>
      </c>
      <c r="B17" s="24">
        <v>128879.71</v>
      </c>
      <c r="C17" s="175" t="s">
        <v>25</v>
      </c>
      <c r="D17" s="24"/>
    </row>
    <row r="18" ht="18.75" customHeight="1" spans="1:4">
      <c r="A18" s="175" t="s">
        <v>26</v>
      </c>
      <c r="B18" s="24"/>
      <c r="C18" s="175" t="s">
        <v>27</v>
      </c>
      <c r="D18" s="24"/>
    </row>
    <row r="19" ht="18.75" customHeight="1" spans="1:4">
      <c r="A19" s="176" t="s">
        <v>26</v>
      </c>
      <c r="B19" s="24"/>
      <c r="C19" s="174" t="s">
        <v>28</v>
      </c>
      <c r="D19" s="24"/>
    </row>
    <row r="20" ht="18.75" customHeight="1" spans="1:4">
      <c r="A20" s="176" t="s">
        <v>26</v>
      </c>
      <c r="B20" s="24"/>
      <c r="C20" s="174" t="s">
        <v>29</v>
      </c>
      <c r="D20" s="24"/>
    </row>
    <row r="21" ht="18.75" customHeight="1" spans="1:4">
      <c r="A21" s="176" t="s">
        <v>26</v>
      </c>
      <c r="B21" s="24"/>
      <c r="C21" s="174" t="s">
        <v>30</v>
      </c>
      <c r="D21" s="24"/>
    </row>
    <row r="22" ht="18.75" customHeight="1" spans="1:4">
      <c r="A22" s="176" t="s">
        <v>26</v>
      </c>
      <c r="B22" s="24"/>
      <c r="C22" s="174" t="s">
        <v>31</v>
      </c>
      <c r="D22" s="24"/>
    </row>
    <row r="23" ht="18.75" customHeight="1" spans="1:4">
      <c r="A23" s="176" t="s">
        <v>26</v>
      </c>
      <c r="B23" s="24"/>
      <c r="C23" s="174" t="s">
        <v>32</v>
      </c>
      <c r="D23" s="24"/>
    </row>
    <row r="24" ht="18.75" customHeight="1" spans="1:4">
      <c r="A24" s="176" t="s">
        <v>26</v>
      </c>
      <c r="B24" s="24"/>
      <c r="C24" s="174" t="s">
        <v>33</v>
      </c>
      <c r="D24" s="24"/>
    </row>
    <row r="25" ht="18.75" customHeight="1" spans="1:4">
      <c r="A25" s="176" t="s">
        <v>26</v>
      </c>
      <c r="B25" s="24"/>
      <c r="C25" s="174" t="s">
        <v>34</v>
      </c>
      <c r="D25" s="24"/>
    </row>
    <row r="26" ht="18.75" customHeight="1" spans="1:4">
      <c r="A26" s="176" t="s">
        <v>26</v>
      </c>
      <c r="B26" s="24"/>
      <c r="C26" s="174" t="s">
        <v>35</v>
      </c>
      <c r="D26" s="24">
        <v>242253.6</v>
      </c>
    </row>
    <row r="27" ht="18.75" customHeight="1" spans="1:4">
      <c r="A27" s="176" t="s">
        <v>26</v>
      </c>
      <c r="B27" s="24"/>
      <c r="C27" s="174" t="s">
        <v>36</v>
      </c>
      <c r="D27" s="24"/>
    </row>
    <row r="28" ht="18.75" customHeight="1" spans="1:4">
      <c r="A28" s="176" t="s">
        <v>26</v>
      </c>
      <c r="B28" s="24"/>
      <c r="C28" s="174" t="s">
        <v>37</v>
      </c>
      <c r="D28" s="24"/>
    </row>
    <row r="29" ht="18.75" customHeight="1" spans="1:4">
      <c r="A29" s="176" t="s">
        <v>26</v>
      </c>
      <c r="B29" s="24"/>
      <c r="C29" s="174" t="s">
        <v>38</v>
      </c>
      <c r="D29" s="24"/>
    </row>
    <row r="30" ht="18.75" customHeight="1" spans="1:4">
      <c r="A30" s="176" t="s">
        <v>26</v>
      </c>
      <c r="B30" s="24"/>
      <c r="C30" s="174" t="s">
        <v>39</v>
      </c>
      <c r="D30" s="24"/>
    </row>
    <row r="31" ht="18.75" customHeight="1" spans="1:4">
      <c r="A31" s="177" t="s">
        <v>26</v>
      </c>
      <c r="B31" s="24"/>
      <c r="C31" s="175" t="s">
        <v>40</v>
      </c>
      <c r="D31" s="24"/>
    </row>
    <row r="32" ht="18.75" customHeight="1" spans="1:4">
      <c r="A32" s="177" t="s">
        <v>26</v>
      </c>
      <c r="B32" s="24"/>
      <c r="C32" s="175" t="s">
        <v>41</v>
      </c>
      <c r="D32" s="24"/>
    </row>
    <row r="33" ht="18.75" customHeight="1" spans="1:4">
      <c r="A33" s="177" t="s">
        <v>26</v>
      </c>
      <c r="B33" s="24"/>
      <c r="C33" s="175" t="s">
        <v>42</v>
      </c>
      <c r="D33" s="24"/>
    </row>
    <row r="34" ht="18.75" customHeight="1" spans="1:4">
      <c r="A34" s="216"/>
      <c r="B34" s="178"/>
      <c r="C34" s="175" t="s">
        <v>43</v>
      </c>
      <c r="D34" s="24"/>
    </row>
    <row r="35" ht="18.75" customHeight="1" spans="1:4">
      <c r="A35" s="216" t="s">
        <v>44</v>
      </c>
      <c r="B35" s="178">
        <f>SUM(B8:B12)</f>
        <v>6978301.86</v>
      </c>
      <c r="C35" s="217" t="s">
        <v>45</v>
      </c>
      <c r="D35" s="178">
        <v>7702501.86</v>
      </c>
    </row>
    <row r="36" ht="18.75" customHeight="1" spans="1:4">
      <c r="A36" s="218" t="s">
        <v>46</v>
      </c>
      <c r="B36" s="24">
        <v>724200</v>
      </c>
      <c r="C36" s="140" t="s">
        <v>47</v>
      </c>
      <c r="D36" s="24">
        <v>0</v>
      </c>
    </row>
    <row r="37" ht="18.75" customHeight="1" spans="1:4">
      <c r="A37" s="218" t="s">
        <v>48</v>
      </c>
      <c r="B37" s="24">
        <v>724200</v>
      </c>
      <c r="C37" s="140" t="s">
        <v>48</v>
      </c>
      <c r="D37" s="24"/>
    </row>
    <row r="38" ht="18.75" customHeight="1" spans="1:4">
      <c r="A38" s="218" t="s">
        <v>49</v>
      </c>
      <c r="B38" s="24">
        <f>B36-B37</f>
        <v>0</v>
      </c>
      <c r="C38" s="140" t="s">
        <v>50</v>
      </c>
      <c r="D38" s="24">
        <v>0</v>
      </c>
    </row>
    <row r="39" ht="18.75" customHeight="1" spans="1:4">
      <c r="A39" s="219" t="s">
        <v>51</v>
      </c>
      <c r="B39" s="178">
        <f t="shared" ref="B39:D39" si="1">B35+B36</f>
        <v>7702501.86</v>
      </c>
      <c r="C39" s="217" t="s">
        <v>52</v>
      </c>
      <c r="D39" s="178">
        <f t="shared" si="1"/>
        <v>7702501.86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9">
        <v>1</v>
      </c>
      <c r="B2" s="110">
        <v>0</v>
      </c>
      <c r="C2" s="109">
        <v>1</v>
      </c>
      <c r="D2" s="111"/>
      <c r="E2" s="111"/>
      <c r="F2" s="39" t="s">
        <v>650</v>
      </c>
    </row>
    <row r="3" ht="32.25" customHeight="1" spans="1:6">
      <c r="A3" s="112" t="str">
        <f>"2025"&amp;"年部门政府性基金预算支出预算表"</f>
        <v>2025年部门政府性基金预算支出预算表</v>
      </c>
      <c r="B3" s="113" t="s">
        <v>651</v>
      </c>
      <c r="C3" s="114"/>
      <c r="D3" s="115"/>
      <c r="E3" s="115"/>
      <c r="F3" s="115"/>
    </row>
    <row r="4" ht="18.75" customHeight="1" spans="1:6">
      <c r="A4" s="8" t="str">
        <f>"单位名称："&amp;"双江拉祜族佤族布朗族傣族自治县卫生健康局"</f>
        <v>单位名称：双江拉祜族佤族布朗族傣族自治县卫生健康局</v>
      </c>
      <c r="B4" s="8" t="s">
        <v>652</v>
      </c>
      <c r="C4" s="109"/>
      <c r="D4" s="111"/>
      <c r="E4" s="111"/>
      <c r="F4" s="39" t="s">
        <v>1</v>
      </c>
    </row>
    <row r="5" ht="18.75" customHeight="1" spans="1:6">
      <c r="A5" s="116" t="s">
        <v>204</v>
      </c>
      <c r="B5" s="117" t="s">
        <v>73</v>
      </c>
      <c r="C5" s="118" t="s">
        <v>74</v>
      </c>
      <c r="D5" s="14" t="s">
        <v>653</v>
      </c>
      <c r="E5" s="14"/>
      <c r="F5" s="15"/>
    </row>
    <row r="6" ht="18.75" customHeight="1" spans="1:6">
      <c r="A6" s="119"/>
      <c r="B6" s="120"/>
      <c r="C6" s="105"/>
      <c r="D6" s="104" t="s">
        <v>56</v>
      </c>
      <c r="E6" s="104" t="s">
        <v>75</v>
      </c>
      <c r="F6" s="104" t="s">
        <v>76</v>
      </c>
    </row>
    <row r="7" ht="18.75" customHeight="1" spans="1:6">
      <c r="A7" s="119">
        <v>1</v>
      </c>
      <c r="B7" s="121" t="s">
        <v>185</v>
      </c>
      <c r="C7" s="105">
        <v>3</v>
      </c>
      <c r="D7" s="104">
        <v>4</v>
      </c>
      <c r="E7" s="104">
        <v>5</v>
      </c>
      <c r="F7" s="104">
        <v>6</v>
      </c>
    </row>
    <row r="8" ht="18.75" customHeight="1" spans="1:6">
      <c r="A8" s="122"/>
      <c r="B8" s="92"/>
      <c r="C8" s="92"/>
      <c r="D8" s="24"/>
      <c r="E8" s="24"/>
      <c r="F8" s="24"/>
    </row>
    <row r="9" ht="18.75" customHeight="1" spans="1:6">
      <c r="A9" s="122"/>
      <c r="B9" s="92"/>
      <c r="C9" s="92"/>
      <c r="D9" s="24"/>
      <c r="E9" s="24"/>
      <c r="F9" s="24"/>
    </row>
    <row r="10" ht="18.75" customHeight="1" spans="1:6">
      <c r="A10" s="123" t="s">
        <v>142</v>
      </c>
      <c r="B10" s="124" t="s">
        <v>142</v>
      </c>
      <c r="C10" s="125" t="s">
        <v>142</v>
      </c>
      <c r="D10" s="24"/>
      <c r="E10" s="24"/>
      <c r="F10" s="24"/>
    </row>
    <row r="11" customHeight="1" spans="1:1">
      <c r="A11" t="s">
        <v>654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9"/>
  <sheetViews>
    <sheetView showZeros="0" workbookViewId="0">
      <pane ySplit="1" topLeftCell="A2" activePane="bottomLeft" state="frozen"/>
      <selection/>
      <selection pane="bottomLeft" activeCell="J13" sqref="J1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38"/>
      <c r="P2" s="38"/>
      <c r="Q2" s="39" t="s">
        <v>655</v>
      </c>
    </row>
    <row r="3" ht="35.25" customHeight="1" spans="1:17">
      <c r="A3" s="68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61"/>
      <c r="L3" s="7"/>
      <c r="M3" s="7"/>
      <c r="N3" s="7"/>
      <c r="O3" s="61"/>
      <c r="P3" s="61"/>
      <c r="Q3" s="7"/>
    </row>
    <row r="4" ht="18.75" customHeight="1" spans="1:17">
      <c r="A4" s="41" t="str">
        <f>"单位名称："&amp;"双江拉祜族佤族布朗族傣族自治县卫生健康局"</f>
        <v>单位名称：双江拉祜族佤族布朗族傣族自治县卫生健康局</v>
      </c>
      <c r="B4" s="103"/>
      <c r="C4" s="103"/>
      <c r="D4" s="103"/>
      <c r="E4" s="103"/>
      <c r="F4" s="103"/>
      <c r="G4" s="103"/>
      <c r="H4" s="103"/>
      <c r="I4" s="103"/>
      <c r="J4" s="103"/>
      <c r="O4" s="73"/>
      <c r="P4" s="73"/>
      <c r="Q4" s="39" t="s">
        <v>191</v>
      </c>
    </row>
    <row r="5" ht="18.75" customHeight="1" spans="1:17">
      <c r="A5" s="12" t="s">
        <v>656</v>
      </c>
      <c r="B5" s="82" t="s">
        <v>657</v>
      </c>
      <c r="C5" s="82" t="s">
        <v>658</v>
      </c>
      <c r="D5" s="82" t="s">
        <v>659</v>
      </c>
      <c r="E5" s="82" t="s">
        <v>660</v>
      </c>
      <c r="F5" s="82" t="s">
        <v>661</v>
      </c>
      <c r="G5" s="44" t="s">
        <v>211</v>
      </c>
      <c r="H5" s="44"/>
      <c r="I5" s="44"/>
      <c r="J5" s="44"/>
      <c r="K5" s="84"/>
      <c r="L5" s="44"/>
      <c r="M5" s="44"/>
      <c r="N5" s="44"/>
      <c r="O5" s="74"/>
      <c r="P5" s="84"/>
      <c r="Q5" s="45"/>
    </row>
    <row r="6" ht="18.75" customHeight="1" spans="1:17">
      <c r="A6" s="17"/>
      <c r="B6" s="85"/>
      <c r="C6" s="85"/>
      <c r="D6" s="85"/>
      <c r="E6" s="85"/>
      <c r="F6" s="85"/>
      <c r="G6" s="85" t="s">
        <v>56</v>
      </c>
      <c r="H6" s="85" t="s">
        <v>59</v>
      </c>
      <c r="I6" s="85" t="s">
        <v>662</v>
      </c>
      <c r="J6" s="85" t="s">
        <v>663</v>
      </c>
      <c r="K6" s="86" t="s">
        <v>664</v>
      </c>
      <c r="L6" s="99" t="s">
        <v>78</v>
      </c>
      <c r="M6" s="99"/>
      <c r="N6" s="99"/>
      <c r="O6" s="100"/>
      <c r="P6" s="101"/>
      <c r="Q6" s="87"/>
    </row>
    <row r="7" ht="30" customHeight="1" spans="1:17">
      <c r="A7" s="19"/>
      <c r="B7" s="87"/>
      <c r="C7" s="87"/>
      <c r="D7" s="87"/>
      <c r="E7" s="87"/>
      <c r="F7" s="87"/>
      <c r="G7" s="87"/>
      <c r="H7" s="87" t="s">
        <v>58</v>
      </c>
      <c r="I7" s="87"/>
      <c r="J7" s="87"/>
      <c r="K7" s="88"/>
      <c r="L7" s="87" t="s">
        <v>58</v>
      </c>
      <c r="M7" s="87" t="s">
        <v>65</v>
      </c>
      <c r="N7" s="87" t="s">
        <v>219</v>
      </c>
      <c r="O7" s="102" t="s">
        <v>67</v>
      </c>
      <c r="P7" s="88" t="s">
        <v>68</v>
      </c>
      <c r="Q7" s="87" t="s">
        <v>69</v>
      </c>
    </row>
    <row r="8" ht="18.75" customHeight="1" spans="1:17">
      <c r="A8" s="33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105">
        <v>7</v>
      </c>
      <c r="H8" s="105">
        <v>8</v>
      </c>
      <c r="I8" s="105">
        <v>9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>
        <v>15</v>
      </c>
      <c r="P8" s="105">
        <v>16</v>
      </c>
      <c r="Q8" s="105">
        <v>17</v>
      </c>
    </row>
    <row r="9" ht="18.75" customHeight="1" spans="1:17">
      <c r="A9" s="90" t="s">
        <v>71</v>
      </c>
      <c r="B9" s="91"/>
      <c r="C9" s="91"/>
      <c r="D9" s="91"/>
      <c r="E9" s="106"/>
      <c r="F9" s="24">
        <v>88400</v>
      </c>
      <c r="G9" s="24">
        <v>142400</v>
      </c>
      <c r="H9" s="24">
        <v>142400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223" t="s">
        <v>275</v>
      </c>
      <c r="B10" s="91" t="s">
        <v>665</v>
      </c>
      <c r="C10" s="91" t="s">
        <v>666</v>
      </c>
      <c r="D10" s="91" t="s">
        <v>393</v>
      </c>
      <c r="E10" s="108">
        <v>1</v>
      </c>
      <c r="F10" s="24"/>
      <c r="G10" s="24">
        <v>10000</v>
      </c>
      <c r="H10" s="24">
        <v>10000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23" t="s">
        <v>275</v>
      </c>
      <c r="B11" s="91" t="s">
        <v>667</v>
      </c>
      <c r="C11" s="91" t="s">
        <v>668</v>
      </c>
      <c r="D11" s="91" t="s">
        <v>393</v>
      </c>
      <c r="E11" s="108">
        <v>1</v>
      </c>
      <c r="F11" s="24"/>
      <c r="G11" s="24">
        <v>12000</v>
      </c>
      <c r="H11" s="24">
        <v>12000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23" t="s">
        <v>275</v>
      </c>
      <c r="B12" s="91" t="s">
        <v>669</v>
      </c>
      <c r="C12" s="91" t="s">
        <v>670</v>
      </c>
      <c r="D12" s="91" t="s">
        <v>393</v>
      </c>
      <c r="E12" s="108">
        <v>1</v>
      </c>
      <c r="F12" s="24"/>
      <c r="G12" s="24">
        <v>3000</v>
      </c>
      <c r="H12" s="24">
        <v>3000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23" t="s">
        <v>275</v>
      </c>
      <c r="B13" s="91" t="s">
        <v>671</v>
      </c>
      <c r="C13" s="91" t="s">
        <v>670</v>
      </c>
      <c r="D13" s="91" t="s">
        <v>393</v>
      </c>
      <c r="E13" s="108">
        <v>1</v>
      </c>
      <c r="F13" s="24"/>
      <c r="G13" s="24">
        <v>3000</v>
      </c>
      <c r="H13" s="24">
        <v>3000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23" t="s">
        <v>358</v>
      </c>
      <c r="B14" s="91" t="s">
        <v>672</v>
      </c>
      <c r="C14" s="91" t="s">
        <v>672</v>
      </c>
      <c r="D14" s="91" t="s">
        <v>673</v>
      </c>
      <c r="E14" s="108">
        <v>1</v>
      </c>
      <c r="F14" s="24">
        <v>300</v>
      </c>
      <c r="G14" s="24">
        <v>300</v>
      </c>
      <c r="H14" s="24">
        <v>300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23" t="s">
        <v>358</v>
      </c>
      <c r="B15" s="91" t="s">
        <v>674</v>
      </c>
      <c r="C15" s="91" t="s">
        <v>675</v>
      </c>
      <c r="D15" s="91" t="s">
        <v>676</v>
      </c>
      <c r="E15" s="108">
        <v>1</v>
      </c>
      <c r="F15" s="24">
        <v>2500</v>
      </c>
      <c r="G15" s="24">
        <v>2500</v>
      </c>
      <c r="H15" s="24">
        <v>2500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223" t="s">
        <v>358</v>
      </c>
      <c r="B16" s="91" t="s">
        <v>677</v>
      </c>
      <c r="C16" s="91" t="s">
        <v>678</v>
      </c>
      <c r="D16" s="91" t="s">
        <v>625</v>
      </c>
      <c r="E16" s="108">
        <v>1</v>
      </c>
      <c r="F16" s="24">
        <v>6000</v>
      </c>
      <c r="G16" s="24">
        <v>6000</v>
      </c>
      <c r="H16" s="24">
        <v>6000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223" t="s">
        <v>330</v>
      </c>
      <c r="B17" s="91" t="s">
        <v>679</v>
      </c>
      <c r="C17" s="91" t="s">
        <v>679</v>
      </c>
      <c r="D17" s="91" t="s">
        <v>625</v>
      </c>
      <c r="E17" s="108">
        <v>1</v>
      </c>
      <c r="F17" s="24">
        <v>4000</v>
      </c>
      <c r="G17" s="24">
        <v>4000</v>
      </c>
      <c r="H17" s="24">
        <v>4000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223" t="s">
        <v>330</v>
      </c>
      <c r="B18" s="91" t="s">
        <v>680</v>
      </c>
      <c r="C18" s="91" t="s">
        <v>681</v>
      </c>
      <c r="D18" s="91" t="s">
        <v>621</v>
      </c>
      <c r="E18" s="108">
        <v>20</v>
      </c>
      <c r="F18" s="24">
        <v>3600</v>
      </c>
      <c r="G18" s="24">
        <v>3600</v>
      </c>
      <c r="H18" s="24">
        <v>3600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223" t="s">
        <v>344</v>
      </c>
      <c r="B19" s="91" t="s">
        <v>682</v>
      </c>
      <c r="C19" s="91" t="s">
        <v>683</v>
      </c>
      <c r="D19" s="91" t="s">
        <v>625</v>
      </c>
      <c r="E19" s="108">
        <v>1</v>
      </c>
      <c r="F19" s="24">
        <v>5800</v>
      </c>
      <c r="G19" s="24">
        <v>5800</v>
      </c>
      <c r="H19" s="24">
        <v>5800</v>
      </c>
      <c r="I19" s="24"/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223" t="s">
        <v>344</v>
      </c>
      <c r="B20" s="91" t="s">
        <v>684</v>
      </c>
      <c r="C20" s="91" t="s">
        <v>684</v>
      </c>
      <c r="D20" s="91" t="s">
        <v>376</v>
      </c>
      <c r="E20" s="108">
        <v>1</v>
      </c>
      <c r="F20" s="24">
        <v>800</v>
      </c>
      <c r="G20" s="24">
        <v>800</v>
      </c>
      <c r="H20" s="24">
        <v>800</v>
      </c>
      <c r="I20" s="24"/>
      <c r="J20" s="24"/>
      <c r="K20" s="24"/>
      <c r="L20" s="24"/>
      <c r="M20" s="24"/>
      <c r="N20" s="24"/>
      <c r="O20" s="24"/>
      <c r="P20" s="24"/>
      <c r="Q20" s="24"/>
    </row>
    <row r="21" ht="18.75" customHeight="1" spans="1:17">
      <c r="A21" s="223" t="s">
        <v>344</v>
      </c>
      <c r="B21" s="91" t="s">
        <v>685</v>
      </c>
      <c r="C21" s="91" t="s">
        <v>675</v>
      </c>
      <c r="D21" s="91" t="s">
        <v>676</v>
      </c>
      <c r="E21" s="108">
        <v>1</v>
      </c>
      <c r="F21" s="24">
        <v>2500</v>
      </c>
      <c r="G21" s="24">
        <v>2500</v>
      </c>
      <c r="H21" s="24">
        <v>2500</v>
      </c>
      <c r="I21" s="24"/>
      <c r="J21" s="24"/>
      <c r="K21" s="24"/>
      <c r="L21" s="24"/>
      <c r="M21" s="24"/>
      <c r="N21" s="24"/>
      <c r="O21" s="24"/>
      <c r="P21" s="24"/>
      <c r="Q21" s="24"/>
    </row>
    <row r="22" ht="18.75" customHeight="1" spans="1:17">
      <c r="A22" s="223" t="s">
        <v>344</v>
      </c>
      <c r="B22" s="91" t="s">
        <v>686</v>
      </c>
      <c r="C22" s="91" t="s">
        <v>687</v>
      </c>
      <c r="D22" s="91" t="s">
        <v>376</v>
      </c>
      <c r="E22" s="108">
        <v>1</v>
      </c>
      <c r="F22" s="24">
        <v>900</v>
      </c>
      <c r="G22" s="24">
        <v>900</v>
      </c>
      <c r="H22" s="24">
        <v>900</v>
      </c>
      <c r="I22" s="24"/>
      <c r="J22" s="24"/>
      <c r="K22" s="24"/>
      <c r="L22" s="24"/>
      <c r="M22" s="24"/>
      <c r="N22" s="24"/>
      <c r="O22" s="24"/>
      <c r="P22" s="24"/>
      <c r="Q22" s="24"/>
    </row>
    <row r="23" ht="18.75" customHeight="1" spans="1:17">
      <c r="A23" s="223" t="s">
        <v>313</v>
      </c>
      <c r="B23" s="91" t="s">
        <v>688</v>
      </c>
      <c r="C23" s="91" t="s">
        <v>689</v>
      </c>
      <c r="D23" s="91" t="s">
        <v>625</v>
      </c>
      <c r="E23" s="108">
        <v>1</v>
      </c>
      <c r="F23" s="24">
        <v>2000</v>
      </c>
      <c r="G23" s="24">
        <v>2000</v>
      </c>
      <c r="H23" s="24">
        <v>2000</v>
      </c>
      <c r="I23" s="24"/>
      <c r="J23" s="24"/>
      <c r="K23" s="24"/>
      <c r="L23" s="24"/>
      <c r="M23" s="24"/>
      <c r="N23" s="24"/>
      <c r="O23" s="24"/>
      <c r="P23" s="24"/>
      <c r="Q23" s="24"/>
    </row>
    <row r="24" ht="18.75" customHeight="1" spans="1:17">
      <c r="A24" s="223" t="s">
        <v>340</v>
      </c>
      <c r="B24" s="91" t="s">
        <v>690</v>
      </c>
      <c r="C24" s="91" t="s">
        <v>689</v>
      </c>
      <c r="D24" s="91" t="s">
        <v>625</v>
      </c>
      <c r="E24" s="108">
        <v>1</v>
      </c>
      <c r="F24" s="24">
        <v>2960</v>
      </c>
      <c r="G24" s="24">
        <v>2960</v>
      </c>
      <c r="H24" s="24">
        <v>2960</v>
      </c>
      <c r="I24" s="24"/>
      <c r="J24" s="24"/>
      <c r="K24" s="24"/>
      <c r="L24" s="24"/>
      <c r="M24" s="24"/>
      <c r="N24" s="24"/>
      <c r="O24" s="24"/>
      <c r="P24" s="24"/>
      <c r="Q24" s="24"/>
    </row>
    <row r="25" ht="18.75" customHeight="1" spans="1:17">
      <c r="A25" s="223" t="s">
        <v>340</v>
      </c>
      <c r="B25" s="91" t="s">
        <v>690</v>
      </c>
      <c r="C25" s="91" t="s">
        <v>689</v>
      </c>
      <c r="D25" s="91" t="s">
        <v>625</v>
      </c>
      <c r="E25" s="108">
        <v>1</v>
      </c>
      <c r="F25" s="24">
        <v>2000</v>
      </c>
      <c r="G25" s="24">
        <v>2000</v>
      </c>
      <c r="H25" s="24">
        <v>2000</v>
      </c>
      <c r="I25" s="24"/>
      <c r="J25" s="24"/>
      <c r="K25" s="24"/>
      <c r="L25" s="24"/>
      <c r="M25" s="24"/>
      <c r="N25" s="24"/>
      <c r="O25" s="24"/>
      <c r="P25" s="24"/>
      <c r="Q25" s="24"/>
    </row>
    <row r="26" ht="18.75" customHeight="1" spans="1:17">
      <c r="A26" s="223" t="s">
        <v>340</v>
      </c>
      <c r="B26" s="91" t="s">
        <v>672</v>
      </c>
      <c r="C26" s="91" t="s">
        <v>672</v>
      </c>
      <c r="D26" s="91" t="s">
        <v>673</v>
      </c>
      <c r="E26" s="108">
        <v>13</v>
      </c>
      <c r="F26" s="24">
        <v>3640</v>
      </c>
      <c r="G26" s="24">
        <v>3640</v>
      </c>
      <c r="H26" s="24">
        <v>3640</v>
      </c>
      <c r="I26" s="24"/>
      <c r="J26" s="24"/>
      <c r="K26" s="24"/>
      <c r="L26" s="24"/>
      <c r="M26" s="24"/>
      <c r="N26" s="24"/>
      <c r="O26" s="24"/>
      <c r="P26" s="24"/>
      <c r="Q26" s="24"/>
    </row>
    <row r="27" ht="18.75" customHeight="1" spans="1:17">
      <c r="A27" s="223" t="s">
        <v>340</v>
      </c>
      <c r="B27" s="91" t="s">
        <v>691</v>
      </c>
      <c r="C27" s="91" t="s">
        <v>691</v>
      </c>
      <c r="D27" s="91" t="s">
        <v>692</v>
      </c>
      <c r="E27" s="108">
        <v>2</v>
      </c>
      <c r="F27" s="24">
        <v>1900</v>
      </c>
      <c r="G27" s="24">
        <v>1900</v>
      </c>
      <c r="H27" s="24">
        <v>1900</v>
      </c>
      <c r="I27" s="24"/>
      <c r="J27" s="24"/>
      <c r="K27" s="24"/>
      <c r="L27" s="24"/>
      <c r="M27" s="24"/>
      <c r="N27" s="24"/>
      <c r="O27" s="24"/>
      <c r="P27" s="24"/>
      <c r="Q27" s="24"/>
    </row>
    <row r="28" ht="18.75" customHeight="1" spans="1:17">
      <c r="A28" s="223" t="s">
        <v>340</v>
      </c>
      <c r="B28" s="91" t="s">
        <v>684</v>
      </c>
      <c r="C28" s="91" t="s">
        <v>684</v>
      </c>
      <c r="D28" s="91" t="s">
        <v>376</v>
      </c>
      <c r="E28" s="108">
        <v>2</v>
      </c>
      <c r="F28" s="24">
        <v>1600</v>
      </c>
      <c r="G28" s="24">
        <v>1600</v>
      </c>
      <c r="H28" s="24">
        <v>1600</v>
      </c>
      <c r="I28" s="24"/>
      <c r="J28" s="24"/>
      <c r="K28" s="24"/>
      <c r="L28" s="24"/>
      <c r="M28" s="24"/>
      <c r="N28" s="24"/>
      <c r="O28" s="24"/>
      <c r="P28" s="24"/>
      <c r="Q28" s="24"/>
    </row>
    <row r="29" ht="18.75" customHeight="1" spans="1:17">
      <c r="A29" s="223" t="s">
        <v>340</v>
      </c>
      <c r="B29" s="91" t="s">
        <v>693</v>
      </c>
      <c r="C29" s="91" t="s">
        <v>693</v>
      </c>
      <c r="D29" s="91" t="s">
        <v>694</v>
      </c>
      <c r="E29" s="108">
        <v>2</v>
      </c>
      <c r="F29" s="24">
        <v>2600</v>
      </c>
      <c r="G29" s="24">
        <v>2600</v>
      </c>
      <c r="H29" s="24">
        <v>2600</v>
      </c>
      <c r="I29" s="24"/>
      <c r="J29" s="24"/>
      <c r="K29" s="24"/>
      <c r="L29" s="24"/>
      <c r="M29" s="24"/>
      <c r="N29" s="24"/>
      <c r="O29" s="24"/>
      <c r="P29" s="24"/>
      <c r="Q29" s="24"/>
    </row>
    <row r="30" ht="18.75" customHeight="1" spans="1:17">
      <c r="A30" s="223" t="s">
        <v>340</v>
      </c>
      <c r="B30" s="91" t="s">
        <v>665</v>
      </c>
      <c r="C30" s="91" t="s">
        <v>666</v>
      </c>
      <c r="D30" s="91" t="s">
        <v>393</v>
      </c>
      <c r="E30" s="108">
        <v>1</v>
      </c>
      <c r="F30" s="24"/>
      <c r="G30" s="24">
        <v>10000</v>
      </c>
      <c r="H30" s="24">
        <v>10000</v>
      </c>
      <c r="I30" s="24"/>
      <c r="J30" s="24"/>
      <c r="K30" s="24"/>
      <c r="L30" s="24"/>
      <c r="M30" s="24"/>
      <c r="N30" s="24"/>
      <c r="O30" s="24"/>
      <c r="P30" s="24"/>
      <c r="Q30" s="24"/>
    </row>
    <row r="31" ht="18.75" customHeight="1" spans="1:17">
      <c r="A31" s="223" t="s">
        <v>340</v>
      </c>
      <c r="B31" s="91" t="s">
        <v>667</v>
      </c>
      <c r="C31" s="91" t="s">
        <v>668</v>
      </c>
      <c r="D31" s="91" t="s">
        <v>393</v>
      </c>
      <c r="E31" s="108">
        <v>1</v>
      </c>
      <c r="F31" s="24"/>
      <c r="G31" s="24">
        <v>16000</v>
      </c>
      <c r="H31" s="24">
        <v>16000</v>
      </c>
      <c r="I31" s="24"/>
      <c r="J31" s="24"/>
      <c r="K31" s="24"/>
      <c r="L31" s="24"/>
      <c r="M31" s="24"/>
      <c r="N31" s="24"/>
      <c r="O31" s="24"/>
      <c r="P31" s="24"/>
      <c r="Q31" s="24"/>
    </row>
    <row r="32" ht="18.75" customHeight="1" spans="1:17">
      <c r="A32" s="223" t="s">
        <v>340</v>
      </c>
      <c r="B32" s="91" t="s">
        <v>680</v>
      </c>
      <c r="C32" s="91" t="s">
        <v>681</v>
      </c>
      <c r="D32" s="91" t="s">
        <v>621</v>
      </c>
      <c r="E32" s="108">
        <v>40</v>
      </c>
      <c r="F32" s="24">
        <v>7200</v>
      </c>
      <c r="G32" s="24">
        <v>7200</v>
      </c>
      <c r="H32" s="24">
        <v>7200</v>
      </c>
      <c r="I32" s="24"/>
      <c r="J32" s="24"/>
      <c r="K32" s="24"/>
      <c r="L32" s="24"/>
      <c r="M32" s="24"/>
      <c r="N32" s="24"/>
      <c r="O32" s="24"/>
      <c r="P32" s="24"/>
      <c r="Q32" s="24"/>
    </row>
    <row r="33" ht="18.75" customHeight="1" spans="1:17">
      <c r="A33" s="223" t="s">
        <v>340</v>
      </c>
      <c r="B33" s="91" t="s">
        <v>674</v>
      </c>
      <c r="C33" s="91" t="s">
        <v>675</v>
      </c>
      <c r="D33" s="91" t="s">
        <v>676</v>
      </c>
      <c r="E33" s="108">
        <v>3</v>
      </c>
      <c r="F33" s="24">
        <v>7500</v>
      </c>
      <c r="G33" s="24">
        <v>7500</v>
      </c>
      <c r="H33" s="24">
        <v>7500</v>
      </c>
      <c r="I33" s="24"/>
      <c r="J33" s="24"/>
      <c r="K33" s="24"/>
      <c r="L33" s="24"/>
      <c r="M33" s="24"/>
      <c r="N33" s="24"/>
      <c r="O33" s="24"/>
      <c r="P33" s="24"/>
      <c r="Q33" s="24"/>
    </row>
    <row r="34" ht="18.75" customHeight="1" spans="1:17">
      <c r="A34" s="223" t="s">
        <v>340</v>
      </c>
      <c r="B34" s="91" t="s">
        <v>687</v>
      </c>
      <c r="C34" s="91" t="s">
        <v>687</v>
      </c>
      <c r="D34" s="91" t="s">
        <v>376</v>
      </c>
      <c r="E34" s="108">
        <v>4</v>
      </c>
      <c r="F34" s="24">
        <v>3600</v>
      </c>
      <c r="G34" s="24">
        <v>3600</v>
      </c>
      <c r="H34" s="24">
        <v>3600</v>
      </c>
      <c r="I34" s="24"/>
      <c r="J34" s="24"/>
      <c r="K34" s="24"/>
      <c r="L34" s="24"/>
      <c r="M34" s="24"/>
      <c r="N34" s="24"/>
      <c r="O34" s="24"/>
      <c r="P34" s="24"/>
      <c r="Q34" s="24"/>
    </row>
    <row r="35" ht="18.75" customHeight="1" spans="1:17">
      <c r="A35" s="223" t="s">
        <v>340</v>
      </c>
      <c r="B35" s="91" t="s">
        <v>695</v>
      </c>
      <c r="C35" s="91" t="s">
        <v>678</v>
      </c>
      <c r="D35" s="91" t="s">
        <v>625</v>
      </c>
      <c r="E35" s="108">
        <v>3</v>
      </c>
      <c r="F35" s="24">
        <v>16800</v>
      </c>
      <c r="G35" s="24">
        <v>16800</v>
      </c>
      <c r="H35" s="24">
        <v>16800</v>
      </c>
      <c r="I35" s="24"/>
      <c r="J35" s="24"/>
      <c r="K35" s="24"/>
      <c r="L35" s="24"/>
      <c r="M35" s="24"/>
      <c r="N35" s="24"/>
      <c r="O35" s="24"/>
      <c r="P35" s="24"/>
      <c r="Q35" s="24"/>
    </row>
    <row r="36" ht="18.75" customHeight="1" spans="1:17">
      <c r="A36" s="223" t="s">
        <v>340</v>
      </c>
      <c r="B36" s="91" t="s">
        <v>696</v>
      </c>
      <c r="C36" s="91" t="s">
        <v>696</v>
      </c>
      <c r="D36" s="91" t="s">
        <v>376</v>
      </c>
      <c r="E36" s="108">
        <v>2</v>
      </c>
      <c r="F36" s="24">
        <v>1700</v>
      </c>
      <c r="G36" s="24">
        <v>1700</v>
      </c>
      <c r="H36" s="24">
        <v>1700</v>
      </c>
      <c r="I36" s="24"/>
      <c r="J36" s="24"/>
      <c r="K36" s="24"/>
      <c r="L36" s="24"/>
      <c r="M36" s="24"/>
      <c r="N36" s="24"/>
      <c r="O36" s="24"/>
      <c r="P36" s="24"/>
      <c r="Q36" s="24"/>
    </row>
    <row r="37" ht="18.75" customHeight="1" spans="1:17">
      <c r="A37" s="223" t="s">
        <v>336</v>
      </c>
      <c r="B37" s="91" t="s">
        <v>674</v>
      </c>
      <c r="C37" s="91" t="s">
        <v>675</v>
      </c>
      <c r="D37" s="91" t="s">
        <v>676</v>
      </c>
      <c r="E37" s="108">
        <v>1</v>
      </c>
      <c r="F37" s="24">
        <v>2500</v>
      </c>
      <c r="G37" s="24">
        <v>2500</v>
      </c>
      <c r="H37" s="24">
        <v>2500</v>
      </c>
      <c r="I37" s="24"/>
      <c r="J37" s="24"/>
      <c r="K37" s="24"/>
      <c r="L37" s="24"/>
      <c r="M37" s="24"/>
      <c r="N37" s="24"/>
      <c r="O37" s="24"/>
      <c r="P37" s="24"/>
      <c r="Q37" s="24"/>
    </row>
    <row r="38" ht="18.75" customHeight="1" spans="1:17">
      <c r="A38" s="223" t="s">
        <v>336</v>
      </c>
      <c r="B38" s="91" t="s">
        <v>677</v>
      </c>
      <c r="C38" s="91" t="s">
        <v>678</v>
      </c>
      <c r="D38" s="91" t="s">
        <v>625</v>
      </c>
      <c r="E38" s="108">
        <v>1</v>
      </c>
      <c r="F38" s="24">
        <v>6000</v>
      </c>
      <c r="G38" s="24">
        <v>6000</v>
      </c>
      <c r="H38" s="24">
        <v>6000</v>
      </c>
      <c r="I38" s="24"/>
      <c r="J38" s="24"/>
      <c r="K38" s="24"/>
      <c r="L38" s="24"/>
      <c r="M38" s="24"/>
      <c r="N38" s="24"/>
      <c r="O38" s="24"/>
      <c r="P38" s="24"/>
      <c r="Q38" s="24"/>
    </row>
    <row r="39" ht="18.75" customHeight="1" spans="1:17">
      <c r="A39" s="93" t="s">
        <v>142</v>
      </c>
      <c r="B39" s="94"/>
      <c r="C39" s="94"/>
      <c r="D39" s="94"/>
      <c r="E39" s="106"/>
      <c r="F39" s="24">
        <v>88400</v>
      </c>
      <c r="G39" s="24">
        <v>142400</v>
      </c>
      <c r="H39" s="24">
        <v>142400</v>
      </c>
      <c r="I39" s="24"/>
      <c r="J39" s="24"/>
      <c r="K39" s="24"/>
      <c r="L39" s="24"/>
      <c r="M39" s="24"/>
      <c r="N39" s="24"/>
      <c r="O39" s="24"/>
      <c r="P39" s="24"/>
      <c r="Q39" s="24"/>
    </row>
  </sheetData>
  <mergeCells count="16">
    <mergeCell ref="A3:Q3"/>
    <mergeCell ref="A4:F4"/>
    <mergeCell ref="G5:Q5"/>
    <mergeCell ref="L6:Q6"/>
    <mergeCell ref="A39:E39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72"/>
      <c r="B2" s="72"/>
      <c r="C2" s="77"/>
      <c r="D2" s="72"/>
      <c r="E2" s="72"/>
      <c r="F2" s="72"/>
      <c r="G2" s="72"/>
      <c r="H2" s="78"/>
      <c r="I2" s="72"/>
      <c r="J2" s="72"/>
      <c r="K2" s="72"/>
      <c r="L2" s="38"/>
      <c r="M2" s="96"/>
      <c r="N2" s="97" t="s">
        <v>697</v>
      </c>
    </row>
    <row r="3" ht="34.5" customHeight="1" spans="1:14">
      <c r="A3" s="40" t="str">
        <f>"2025"&amp;"年部门政府购买服务预算表"</f>
        <v>2025年部门政府购买服务预算表</v>
      </c>
      <c r="B3" s="79"/>
      <c r="C3" s="61"/>
      <c r="D3" s="79"/>
      <c r="E3" s="79"/>
      <c r="F3" s="79"/>
      <c r="G3" s="79"/>
      <c r="H3" s="80"/>
      <c r="I3" s="79"/>
      <c r="J3" s="79"/>
      <c r="K3" s="79"/>
      <c r="L3" s="61"/>
      <c r="M3" s="80"/>
      <c r="N3" s="79"/>
    </row>
    <row r="4" ht="18.75" customHeight="1" spans="1:14">
      <c r="A4" s="69" t="str">
        <f>"单位名称："&amp;"双江拉祜族佤族布朗族傣族自治县卫生健康局"</f>
        <v>单位名称：双江拉祜族佤族布朗族傣族自治县卫生健康局</v>
      </c>
      <c r="B4" s="70"/>
      <c r="C4" s="81"/>
      <c r="D4" s="70"/>
      <c r="E4" s="70"/>
      <c r="F4" s="70"/>
      <c r="G4" s="70"/>
      <c r="H4" s="78"/>
      <c r="I4" s="72"/>
      <c r="J4" s="72"/>
      <c r="K4" s="72"/>
      <c r="L4" s="73"/>
      <c r="M4" s="98"/>
      <c r="N4" s="97" t="s">
        <v>191</v>
      </c>
    </row>
    <row r="5" ht="18.75" customHeight="1" spans="1:14">
      <c r="A5" s="12" t="s">
        <v>656</v>
      </c>
      <c r="B5" s="82" t="s">
        <v>698</v>
      </c>
      <c r="C5" s="83" t="s">
        <v>699</v>
      </c>
      <c r="D5" s="44" t="s">
        <v>211</v>
      </c>
      <c r="E5" s="44"/>
      <c r="F5" s="44"/>
      <c r="G5" s="44"/>
      <c r="H5" s="84"/>
      <c r="I5" s="44"/>
      <c r="J5" s="44"/>
      <c r="K5" s="44"/>
      <c r="L5" s="74"/>
      <c r="M5" s="84"/>
      <c r="N5" s="45"/>
    </row>
    <row r="6" ht="18.75" customHeight="1" spans="1:14">
      <c r="A6" s="17"/>
      <c r="B6" s="85"/>
      <c r="C6" s="86"/>
      <c r="D6" s="85" t="s">
        <v>56</v>
      </c>
      <c r="E6" s="85" t="s">
        <v>59</v>
      </c>
      <c r="F6" s="85" t="s">
        <v>662</v>
      </c>
      <c r="G6" s="85" t="s">
        <v>663</v>
      </c>
      <c r="H6" s="86" t="s">
        <v>664</v>
      </c>
      <c r="I6" s="99" t="s">
        <v>78</v>
      </c>
      <c r="J6" s="99"/>
      <c r="K6" s="99"/>
      <c r="L6" s="100"/>
      <c r="M6" s="101"/>
      <c r="N6" s="87"/>
    </row>
    <row r="7" ht="26.25" customHeight="1" spans="1:14">
      <c r="A7" s="19"/>
      <c r="B7" s="87"/>
      <c r="C7" s="88"/>
      <c r="D7" s="87"/>
      <c r="E7" s="87"/>
      <c r="F7" s="87"/>
      <c r="G7" s="87"/>
      <c r="H7" s="88"/>
      <c r="I7" s="87" t="s">
        <v>58</v>
      </c>
      <c r="J7" s="87" t="s">
        <v>65</v>
      </c>
      <c r="K7" s="87" t="s">
        <v>219</v>
      </c>
      <c r="L7" s="102" t="s">
        <v>67</v>
      </c>
      <c r="M7" s="88" t="s">
        <v>68</v>
      </c>
      <c r="N7" s="87" t="s">
        <v>69</v>
      </c>
    </row>
    <row r="8" ht="18.75" customHeight="1" spans="1:14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  <c r="I8" s="89">
        <v>9</v>
      </c>
      <c r="J8" s="89">
        <v>10</v>
      </c>
      <c r="K8" s="89">
        <v>11</v>
      </c>
      <c r="L8" s="89">
        <v>12</v>
      </c>
      <c r="M8" s="89">
        <v>13</v>
      </c>
      <c r="N8" s="89">
        <v>14</v>
      </c>
    </row>
    <row r="9" ht="18.75" customHeight="1" spans="1:14">
      <c r="A9" s="90"/>
      <c r="B9" s="91"/>
      <c r="C9" s="92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90"/>
      <c r="B10" s="91"/>
      <c r="C10" s="92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93" t="s">
        <v>142</v>
      </c>
      <c r="B11" s="94"/>
      <c r="C11" s="9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700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0"/>
      <c r="B2" s="30"/>
      <c r="C2" s="30"/>
      <c r="D2" s="67"/>
      <c r="G2" s="38"/>
      <c r="H2" s="38"/>
      <c r="I2" s="38" t="s">
        <v>701</v>
      </c>
    </row>
    <row r="3" ht="27.75" customHeight="1" spans="1:9">
      <c r="A3" s="68" t="str">
        <f>"2025"&amp;"年县对下转移支付预算表"</f>
        <v>2025年县对下转移支付预算表</v>
      </c>
      <c r="B3" s="7"/>
      <c r="C3" s="7"/>
      <c r="D3" s="7"/>
      <c r="E3" s="7"/>
      <c r="F3" s="7"/>
      <c r="G3" s="61"/>
      <c r="H3" s="61"/>
      <c r="I3" s="7"/>
    </row>
    <row r="4" ht="18.75" customHeight="1" spans="1:9">
      <c r="A4" s="69" t="str">
        <f>"单位名称："&amp;"双江拉祜族佤族布朗族傣族自治县卫生健康局"</f>
        <v>单位名称：双江拉祜族佤族布朗族傣族自治县卫生健康局</v>
      </c>
      <c r="B4" s="70"/>
      <c r="C4" s="70"/>
      <c r="D4" s="71"/>
      <c r="E4" s="72"/>
      <c r="G4" s="73"/>
      <c r="H4" s="73"/>
      <c r="I4" s="38" t="s">
        <v>191</v>
      </c>
    </row>
    <row r="5" ht="18.75" customHeight="1" spans="1:9">
      <c r="A5" s="31" t="s">
        <v>702</v>
      </c>
      <c r="B5" s="13" t="s">
        <v>211</v>
      </c>
      <c r="C5" s="14"/>
      <c r="D5" s="14"/>
      <c r="E5" s="13" t="s">
        <v>703</v>
      </c>
      <c r="F5" s="14"/>
      <c r="G5" s="74"/>
      <c r="H5" s="74"/>
      <c r="I5" s="15"/>
    </row>
    <row r="6" ht="18.75" customHeight="1" spans="1:9">
      <c r="A6" s="33"/>
      <c r="B6" s="32" t="s">
        <v>56</v>
      </c>
      <c r="C6" s="12" t="s">
        <v>59</v>
      </c>
      <c r="D6" s="75" t="s">
        <v>704</v>
      </c>
      <c r="E6" s="76" t="s">
        <v>705</v>
      </c>
      <c r="F6" s="76" t="s">
        <v>705</v>
      </c>
      <c r="G6" s="76" t="s">
        <v>705</v>
      </c>
      <c r="H6" s="76" t="s">
        <v>705</v>
      </c>
      <c r="I6" s="76" t="s">
        <v>705</v>
      </c>
    </row>
    <row r="7" ht="18.75" customHeight="1" spans="1:9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</row>
    <row r="8" ht="18.75" customHeight="1" spans="1:9">
      <c r="A8" s="34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4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706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8" t="s">
        <v>707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61"/>
      <c r="G3" s="7"/>
      <c r="H3" s="61"/>
      <c r="I3" s="61"/>
      <c r="J3" s="7"/>
    </row>
    <row r="4" ht="18.75" customHeight="1" spans="1:8">
      <c r="A4" s="8" t="str">
        <f>"单位名称："&amp;"双江拉祜族佤族布朗族傣族自治县卫生健康局"</f>
        <v>单位名称：双江拉祜族佤族布朗族傣族自治县卫生健康局</v>
      </c>
      <c r="B4" s="4"/>
      <c r="C4" s="4"/>
      <c r="D4" s="4"/>
      <c r="E4" s="4"/>
      <c r="F4" s="62"/>
      <c r="G4" s="4"/>
      <c r="H4" s="62"/>
    </row>
    <row r="5" ht="18.75" customHeight="1" spans="1:10">
      <c r="A5" s="46" t="s">
        <v>361</v>
      </c>
      <c r="B5" s="46" t="s">
        <v>362</v>
      </c>
      <c r="C5" s="46" t="s">
        <v>363</v>
      </c>
      <c r="D5" s="46" t="s">
        <v>364</v>
      </c>
      <c r="E5" s="46" t="s">
        <v>365</v>
      </c>
      <c r="F5" s="63" t="s">
        <v>366</v>
      </c>
      <c r="G5" s="46" t="s">
        <v>367</v>
      </c>
      <c r="H5" s="63" t="s">
        <v>368</v>
      </c>
      <c r="I5" s="63" t="s">
        <v>369</v>
      </c>
      <c r="J5" s="46" t="s">
        <v>370</v>
      </c>
    </row>
    <row r="6" ht="18.7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63">
        <v>6</v>
      </c>
      <c r="G6" s="46">
        <v>7</v>
      </c>
      <c r="H6" s="63">
        <v>8</v>
      </c>
      <c r="I6" s="63">
        <v>9</v>
      </c>
      <c r="J6" s="46">
        <v>10</v>
      </c>
    </row>
    <row r="7" ht="18.75" customHeight="1" spans="1:10">
      <c r="A7" s="22"/>
      <c r="B7" s="64"/>
      <c r="C7" s="64"/>
      <c r="D7" s="64"/>
      <c r="E7" s="48"/>
      <c r="F7" s="65"/>
      <c r="G7" s="48"/>
      <c r="H7" s="65"/>
      <c r="I7" s="65"/>
      <c r="J7" s="48"/>
    </row>
    <row r="8" ht="18.75" customHeight="1" spans="1:10">
      <c r="A8" s="22"/>
      <c r="B8" s="22"/>
      <c r="C8" s="22"/>
      <c r="D8" s="22"/>
      <c r="E8" s="22"/>
      <c r="F8" s="66"/>
      <c r="G8" s="22"/>
      <c r="H8" s="22"/>
      <c r="I8" s="22"/>
      <c r="J8" s="22"/>
    </row>
    <row r="9" customHeight="1" spans="1:1">
      <c r="A9" t="s">
        <v>706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2"/>
  <sheetViews>
    <sheetView showZeros="0" workbookViewId="0">
      <pane ySplit="1" topLeftCell="A2" activePane="bottomLeft" state="frozen"/>
      <selection/>
      <selection pane="bottomLeft" activeCell="F7" sqref="F7:F22"/>
    </sheetView>
  </sheetViews>
  <sheetFormatPr defaultColWidth="9.14285714285714" defaultRowHeight="12" customHeight="1" outlineLevelCol="7"/>
  <cols>
    <col min="1" max="1" width="35.2857142857143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39" t="s">
        <v>708</v>
      </c>
    </row>
    <row r="3" ht="34.5" customHeight="1" spans="1:8">
      <c r="A3" s="40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1" t="str">
        <f>"单位名称："&amp;"双江拉祜族佤族布朗族傣族自治县卫生健康局"</f>
        <v>单位名称：双江拉祜族佤族布朗族傣族自治县卫生健康局</v>
      </c>
      <c r="B4" s="9"/>
      <c r="C4" s="4"/>
      <c r="H4" s="42" t="s">
        <v>191</v>
      </c>
    </row>
    <row r="5" ht="18.75" customHeight="1" spans="1:8">
      <c r="A5" s="12" t="s">
        <v>204</v>
      </c>
      <c r="B5" s="12" t="s">
        <v>709</v>
      </c>
      <c r="C5" s="12" t="s">
        <v>710</v>
      </c>
      <c r="D5" s="12" t="s">
        <v>711</v>
      </c>
      <c r="E5" s="12" t="s">
        <v>712</v>
      </c>
      <c r="F5" s="43" t="s">
        <v>713</v>
      </c>
      <c r="G5" s="44"/>
      <c r="H5" s="45"/>
    </row>
    <row r="6" ht="18.75" customHeight="1" spans="1:8">
      <c r="A6" s="19"/>
      <c r="B6" s="19"/>
      <c r="C6" s="19"/>
      <c r="D6" s="19"/>
      <c r="E6" s="19"/>
      <c r="F6" s="46" t="s">
        <v>660</v>
      </c>
      <c r="G6" s="46" t="s">
        <v>714</v>
      </c>
      <c r="H6" s="46" t="s">
        <v>715</v>
      </c>
    </row>
    <row r="7" ht="18.75" customHeight="1" spans="1:8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</row>
    <row r="8" ht="18.75" customHeight="1" spans="1:8">
      <c r="A8" s="47" t="s">
        <v>71</v>
      </c>
      <c r="B8" s="48" t="s">
        <v>716</v>
      </c>
      <c r="C8" s="47" t="s">
        <v>717</v>
      </c>
      <c r="D8" s="47" t="s">
        <v>691</v>
      </c>
      <c r="E8" s="49" t="s">
        <v>692</v>
      </c>
      <c r="F8" s="47">
        <v>2</v>
      </c>
      <c r="G8" s="47">
        <v>950</v>
      </c>
      <c r="H8" s="47">
        <v>1900</v>
      </c>
    </row>
    <row r="9" ht="18.75" customHeight="1" spans="1:8">
      <c r="A9" s="47" t="s">
        <v>71</v>
      </c>
      <c r="B9" s="48" t="s">
        <v>716</v>
      </c>
      <c r="C9" s="47" t="s">
        <v>718</v>
      </c>
      <c r="D9" s="47" t="s">
        <v>672</v>
      </c>
      <c r="E9" s="49" t="s">
        <v>673</v>
      </c>
      <c r="F9" s="47">
        <v>13</v>
      </c>
      <c r="G9" s="47">
        <v>280</v>
      </c>
      <c r="H9" s="47">
        <v>3640</v>
      </c>
    </row>
    <row r="10" ht="18.75" customHeight="1" spans="1:8">
      <c r="A10" s="47" t="s">
        <v>71</v>
      </c>
      <c r="B10" s="48" t="s">
        <v>716</v>
      </c>
      <c r="C10" s="47" t="s">
        <v>718</v>
      </c>
      <c r="D10" s="47" t="s">
        <v>672</v>
      </c>
      <c r="E10" s="49" t="s">
        <v>673</v>
      </c>
      <c r="F10" s="47">
        <v>1</v>
      </c>
      <c r="G10" s="47">
        <v>300</v>
      </c>
      <c r="H10" s="47">
        <v>300</v>
      </c>
    </row>
    <row r="11" ht="18.75" customHeight="1" spans="1:8">
      <c r="A11" s="47" t="s">
        <v>71</v>
      </c>
      <c r="B11" s="48" t="s">
        <v>716</v>
      </c>
      <c r="C11" s="47" t="s">
        <v>719</v>
      </c>
      <c r="D11" s="47" t="s">
        <v>684</v>
      </c>
      <c r="E11" s="49" t="s">
        <v>376</v>
      </c>
      <c r="F11" s="47">
        <v>3</v>
      </c>
      <c r="G11" s="47">
        <v>800</v>
      </c>
      <c r="H11" s="47">
        <v>2400</v>
      </c>
    </row>
    <row r="12" ht="18.75" customHeight="1" spans="1:8">
      <c r="A12" s="47" t="s">
        <v>71</v>
      </c>
      <c r="B12" s="48" t="s">
        <v>716</v>
      </c>
      <c r="C12" s="47" t="s">
        <v>720</v>
      </c>
      <c r="D12" s="47" t="s">
        <v>687</v>
      </c>
      <c r="E12" s="49" t="s">
        <v>692</v>
      </c>
      <c r="F12" s="49">
        <v>5</v>
      </c>
      <c r="G12" s="47">
        <v>900</v>
      </c>
      <c r="H12" s="47">
        <v>4500</v>
      </c>
    </row>
    <row r="13" ht="18.75" customHeight="1" spans="1:8">
      <c r="A13" s="47" t="s">
        <v>71</v>
      </c>
      <c r="B13" s="48" t="s">
        <v>716</v>
      </c>
      <c r="C13" s="47" t="s">
        <v>721</v>
      </c>
      <c r="D13" s="47" t="s">
        <v>696</v>
      </c>
      <c r="E13" s="49" t="s">
        <v>376</v>
      </c>
      <c r="F13" s="49">
        <v>2</v>
      </c>
      <c r="G13" s="47">
        <v>850</v>
      </c>
      <c r="H13" s="47">
        <v>1700</v>
      </c>
    </row>
    <row r="14" ht="18.75" customHeight="1" spans="1:8">
      <c r="A14" s="47" t="s">
        <v>71</v>
      </c>
      <c r="B14" s="48" t="s">
        <v>716</v>
      </c>
      <c r="C14" s="47" t="s">
        <v>722</v>
      </c>
      <c r="D14" s="47" t="s">
        <v>693</v>
      </c>
      <c r="E14" s="47" t="s">
        <v>694</v>
      </c>
      <c r="F14" s="47">
        <v>2</v>
      </c>
      <c r="G14" s="47">
        <v>1300</v>
      </c>
      <c r="H14" s="47">
        <v>2600</v>
      </c>
    </row>
    <row r="15" ht="18.75" customHeight="1" spans="1:8">
      <c r="A15" s="47" t="s">
        <v>71</v>
      </c>
      <c r="B15" s="48" t="s">
        <v>723</v>
      </c>
      <c r="C15" s="47" t="s">
        <v>724</v>
      </c>
      <c r="D15" s="50" t="s">
        <v>689</v>
      </c>
      <c r="E15" s="47" t="s">
        <v>625</v>
      </c>
      <c r="F15" s="51">
        <v>2</v>
      </c>
      <c r="G15" s="52">
        <v>2000</v>
      </c>
      <c r="H15" s="47">
        <v>4000</v>
      </c>
    </row>
    <row r="16" ht="18.75" customHeight="1" spans="1:8">
      <c r="A16" s="47" t="s">
        <v>71</v>
      </c>
      <c r="B16" s="48" t="s">
        <v>723</v>
      </c>
      <c r="C16" s="47" t="s">
        <v>724</v>
      </c>
      <c r="D16" s="50" t="s">
        <v>689</v>
      </c>
      <c r="E16" s="47" t="s">
        <v>625</v>
      </c>
      <c r="F16" s="51">
        <v>1</v>
      </c>
      <c r="G16" s="52">
        <v>2960</v>
      </c>
      <c r="H16" s="47">
        <v>2960</v>
      </c>
    </row>
    <row r="17" ht="18.75" customHeight="1" spans="1:8">
      <c r="A17" s="47" t="s">
        <v>71</v>
      </c>
      <c r="B17" s="48" t="s">
        <v>723</v>
      </c>
      <c r="C17" s="47" t="s">
        <v>725</v>
      </c>
      <c r="D17" s="50" t="s">
        <v>679</v>
      </c>
      <c r="E17" s="47" t="s">
        <v>625</v>
      </c>
      <c r="F17" s="51">
        <v>1</v>
      </c>
      <c r="G17" s="52">
        <v>4000</v>
      </c>
      <c r="H17" s="47">
        <v>4000</v>
      </c>
    </row>
    <row r="18" ht="18.75" customHeight="1" spans="1:8">
      <c r="A18" s="47" t="s">
        <v>71</v>
      </c>
      <c r="B18" s="48" t="s">
        <v>723</v>
      </c>
      <c r="C18" s="47" t="s">
        <v>726</v>
      </c>
      <c r="D18" s="47" t="s">
        <v>678</v>
      </c>
      <c r="E18" s="47" t="s">
        <v>625</v>
      </c>
      <c r="F18" s="47">
        <v>3</v>
      </c>
      <c r="G18" s="47">
        <v>5600</v>
      </c>
      <c r="H18" s="47">
        <v>16800</v>
      </c>
    </row>
    <row r="19" ht="18.75" customHeight="1" spans="1:8">
      <c r="A19" s="47" t="s">
        <v>71</v>
      </c>
      <c r="B19" s="48" t="s">
        <v>723</v>
      </c>
      <c r="C19" s="47" t="s">
        <v>726</v>
      </c>
      <c r="D19" s="47" t="s">
        <v>678</v>
      </c>
      <c r="E19" s="47" t="s">
        <v>625</v>
      </c>
      <c r="F19" s="53">
        <v>2</v>
      </c>
      <c r="G19" s="47">
        <v>6000</v>
      </c>
      <c r="H19" s="47">
        <v>12000</v>
      </c>
    </row>
    <row r="20" ht="18.75" customHeight="1" spans="1:8">
      <c r="A20" s="47" t="s">
        <v>71</v>
      </c>
      <c r="B20" s="48" t="s">
        <v>723</v>
      </c>
      <c r="C20" s="47" t="s">
        <v>727</v>
      </c>
      <c r="D20" s="47" t="s">
        <v>683</v>
      </c>
      <c r="E20" s="47" t="s">
        <v>625</v>
      </c>
      <c r="F20" s="53">
        <v>1</v>
      </c>
      <c r="G20" s="53">
        <v>5800</v>
      </c>
      <c r="H20" s="47">
        <v>5800</v>
      </c>
    </row>
    <row r="21" ht="18.75" customHeight="1" spans="1:8">
      <c r="A21" s="47" t="s">
        <v>71</v>
      </c>
      <c r="B21" s="54" t="s">
        <v>728</v>
      </c>
      <c r="C21" s="47" t="s">
        <v>729</v>
      </c>
      <c r="D21" s="47" t="s">
        <v>675</v>
      </c>
      <c r="E21" s="47" t="s">
        <v>676</v>
      </c>
      <c r="F21" s="55">
        <v>6</v>
      </c>
      <c r="G21" s="56">
        <v>2500</v>
      </c>
      <c r="H21" s="56">
        <v>15000</v>
      </c>
    </row>
    <row r="22" ht="18.75" customHeight="1" spans="1:8">
      <c r="A22" s="26" t="s">
        <v>56</v>
      </c>
      <c r="B22" s="57"/>
      <c r="C22" s="57"/>
      <c r="D22" s="57"/>
      <c r="E22" s="58"/>
      <c r="F22" s="59">
        <f>SUM(F7:F21)</f>
        <v>50</v>
      </c>
      <c r="G22" s="24"/>
      <c r="H22" s="60">
        <f>SUM(H8:H21)</f>
        <v>77600</v>
      </c>
    </row>
  </sheetData>
  <mergeCells count="9">
    <mergeCell ref="A3:H3"/>
    <mergeCell ref="A4:C4"/>
    <mergeCell ref="F5:H5"/>
    <mergeCell ref="A22:E22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15" customHeight="1" spans="4:11">
      <c r="D2" s="29"/>
      <c r="E2" s="29"/>
      <c r="F2" s="29"/>
      <c r="G2" s="29"/>
      <c r="H2" s="30"/>
      <c r="I2" s="30"/>
      <c r="J2" s="30"/>
      <c r="K2" s="38" t="s">
        <v>730</v>
      </c>
    </row>
    <row r="3" ht="42.75" customHeight="1" spans="1:11">
      <c r="A3" s="6" t="s">
        <v>731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">
        <v>732</v>
      </c>
      <c r="B4" s="9"/>
      <c r="C4" s="9"/>
      <c r="D4" s="9"/>
      <c r="E4" s="9"/>
      <c r="F4" s="9"/>
      <c r="G4" s="9"/>
      <c r="H4" s="10"/>
      <c r="I4" s="10"/>
      <c r="J4" s="10"/>
      <c r="K4" s="5" t="s">
        <v>191</v>
      </c>
    </row>
    <row r="5" ht="18.75" customHeight="1" spans="1:11">
      <c r="A5" s="11" t="s">
        <v>292</v>
      </c>
      <c r="B5" s="11" t="s">
        <v>206</v>
      </c>
      <c r="C5" s="11" t="s">
        <v>293</v>
      </c>
      <c r="D5" s="12" t="s">
        <v>207</v>
      </c>
      <c r="E5" s="12" t="s">
        <v>208</v>
      </c>
      <c r="F5" s="12" t="s">
        <v>294</v>
      </c>
      <c r="G5" s="12" t="s">
        <v>295</v>
      </c>
      <c r="H5" s="31" t="s">
        <v>56</v>
      </c>
      <c r="I5" s="13" t="s">
        <v>733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/>
      <c r="C9" s="34"/>
      <c r="D9" s="34"/>
      <c r="E9" s="34"/>
      <c r="F9" s="34"/>
      <c r="G9" s="34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5" t="s">
        <v>142</v>
      </c>
      <c r="B11" s="36"/>
      <c r="C11" s="36"/>
      <c r="D11" s="36"/>
      <c r="E11" s="36"/>
      <c r="F11" s="36"/>
      <c r="G11" s="37"/>
      <c r="H11" s="24"/>
      <c r="I11" s="24"/>
      <c r="J11" s="24"/>
      <c r="K11" s="24"/>
    </row>
    <row r="12" customFormat="1" customHeight="1" spans="1:1">
      <c r="A12" t="s">
        <v>734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J13" sqref="J1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735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"单位名称："&amp;"双江拉祜族佤族布朗族傣族自治县卫生健康局"</f>
        <v>单位名称：双江拉祜族佤族布朗族傣族自治县卫生健康局</v>
      </c>
      <c r="B4" s="9"/>
      <c r="C4" s="9"/>
      <c r="D4" s="9"/>
      <c r="E4" s="10"/>
      <c r="F4" s="10"/>
      <c r="G4" s="5" t="s">
        <v>191</v>
      </c>
    </row>
    <row r="5" ht="18.75" customHeight="1" spans="1:7">
      <c r="A5" s="11" t="s">
        <v>293</v>
      </c>
      <c r="B5" s="11" t="s">
        <v>292</v>
      </c>
      <c r="C5" s="11" t="s">
        <v>206</v>
      </c>
      <c r="D5" s="12" t="s">
        <v>736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3031500</v>
      </c>
      <c r="F9" s="24"/>
      <c r="G9" s="24"/>
    </row>
    <row r="10" ht="18.75" customHeight="1" spans="1:7">
      <c r="A10" s="22"/>
      <c r="B10" s="22" t="s">
        <v>737</v>
      </c>
      <c r="C10" s="22" t="s">
        <v>332</v>
      </c>
      <c r="D10" s="22" t="s">
        <v>738</v>
      </c>
      <c r="E10" s="24">
        <v>20000</v>
      </c>
      <c r="F10" s="24"/>
      <c r="G10" s="24"/>
    </row>
    <row r="11" ht="18.75" customHeight="1" spans="1:7">
      <c r="A11" s="25"/>
      <c r="B11" s="22" t="s">
        <v>737</v>
      </c>
      <c r="C11" s="22" t="s">
        <v>346</v>
      </c>
      <c r="D11" s="22" t="s">
        <v>738</v>
      </c>
      <c r="E11" s="24">
        <v>2000</v>
      </c>
      <c r="F11" s="24"/>
      <c r="G11" s="24"/>
    </row>
    <row r="12" ht="18.75" customHeight="1" spans="1:7">
      <c r="A12" s="25"/>
      <c r="B12" s="22" t="s">
        <v>737</v>
      </c>
      <c r="C12" s="22" t="s">
        <v>324</v>
      </c>
      <c r="D12" s="22" t="s">
        <v>738</v>
      </c>
      <c r="E12" s="24">
        <v>300000</v>
      </c>
      <c r="F12" s="24"/>
      <c r="G12" s="24"/>
    </row>
    <row r="13" ht="18.75" customHeight="1" spans="1:7">
      <c r="A13" s="25"/>
      <c r="B13" s="22" t="s">
        <v>737</v>
      </c>
      <c r="C13" s="22" t="s">
        <v>334</v>
      </c>
      <c r="D13" s="22" t="s">
        <v>738</v>
      </c>
      <c r="E13" s="24">
        <v>1000000</v>
      </c>
      <c r="F13" s="24"/>
      <c r="G13" s="24"/>
    </row>
    <row r="14" ht="18.75" customHeight="1" spans="1:7">
      <c r="A14" s="25"/>
      <c r="B14" s="22" t="s">
        <v>737</v>
      </c>
      <c r="C14" s="22" t="s">
        <v>348</v>
      </c>
      <c r="D14" s="22" t="s">
        <v>738</v>
      </c>
      <c r="E14" s="24">
        <v>30000</v>
      </c>
      <c r="F14" s="24"/>
      <c r="G14" s="24"/>
    </row>
    <row r="15" ht="18.75" customHeight="1" spans="1:7">
      <c r="A15" s="25"/>
      <c r="B15" s="22" t="s">
        <v>737</v>
      </c>
      <c r="C15" s="22" t="s">
        <v>319</v>
      </c>
      <c r="D15" s="22" t="s">
        <v>738</v>
      </c>
      <c r="E15" s="24">
        <v>50000</v>
      </c>
      <c r="F15" s="24"/>
      <c r="G15" s="24"/>
    </row>
    <row r="16" ht="18.75" customHeight="1" spans="1:7">
      <c r="A16" s="25"/>
      <c r="B16" s="22" t="s">
        <v>737</v>
      </c>
      <c r="C16" s="22" t="s">
        <v>352</v>
      </c>
      <c r="D16" s="22" t="s">
        <v>738</v>
      </c>
      <c r="E16" s="24">
        <v>100000</v>
      </c>
      <c r="F16" s="24"/>
      <c r="G16" s="24"/>
    </row>
    <row r="17" ht="18.75" customHeight="1" spans="1:7">
      <c r="A17" s="25"/>
      <c r="B17" s="22" t="s">
        <v>737</v>
      </c>
      <c r="C17" s="22" t="s">
        <v>350</v>
      </c>
      <c r="D17" s="22" t="s">
        <v>738</v>
      </c>
      <c r="E17" s="24">
        <v>19500</v>
      </c>
      <c r="F17" s="24"/>
      <c r="G17" s="24"/>
    </row>
    <row r="18" ht="18.75" customHeight="1" spans="1:7">
      <c r="A18" s="25"/>
      <c r="B18" s="22" t="s">
        <v>739</v>
      </c>
      <c r="C18" s="22" t="s">
        <v>358</v>
      </c>
      <c r="D18" s="22" t="s">
        <v>738</v>
      </c>
      <c r="E18" s="24">
        <v>40000</v>
      </c>
      <c r="F18" s="24"/>
      <c r="G18" s="24"/>
    </row>
    <row r="19" ht="18.75" customHeight="1" spans="1:7">
      <c r="A19" s="25"/>
      <c r="B19" s="22" t="s">
        <v>739</v>
      </c>
      <c r="C19" s="22" t="s">
        <v>330</v>
      </c>
      <c r="D19" s="22" t="s">
        <v>738</v>
      </c>
      <c r="E19" s="24">
        <v>500000</v>
      </c>
      <c r="F19" s="24"/>
      <c r="G19" s="24"/>
    </row>
    <row r="20" ht="18.75" customHeight="1" spans="1:7">
      <c r="A20" s="25"/>
      <c r="B20" s="22" t="s">
        <v>739</v>
      </c>
      <c r="C20" s="22" t="s">
        <v>344</v>
      </c>
      <c r="D20" s="22" t="s">
        <v>738</v>
      </c>
      <c r="E20" s="24">
        <v>20000</v>
      </c>
      <c r="F20" s="24"/>
      <c r="G20" s="24"/>
    </row>
    <row r="21" ht="18.75" customHeight="1" spans="1:7">
      <c r="A21" s="25"/>
      <c r="B21" s="22" t="s">
        <v>739</v>
      </c>
      <c r="C21" s="22" t="s">
        <v>313</v>
      </c>
      <c r="D21" s="22" t="s">
        <v>738</v>
      </c>
      <c r="E21" s="24">
        <v>20000</v>
      </c>
      <c r="F21" s="24"/>
      <c r="G21" s="24"/>
    </row>
    <row r="22" ht="18.75" customHeight="1" spans="1:7">
      <c r="A22" s="25"/>
      <c r="B22" s="22" t="s">
        <v>739</v>
      </c>
      <c r="C22" s="22" t="s">
        <v>340</v>
      </c>
      <c r="D22" s="22" t="s">
        <v>738</v>
      </c>
      <c r="E22" s="24">
        <v>550000</v>
      </c>
      <c r="F22" s="24"/>
      <c r="G22" s="24"/>
    </row>
    <row r="23" ht="18.75" customHeight="1" spans="1:7">
      <c r="A23" s="25"/>
      <c r="B23" s="22" t="s">
        <v>739</v>
      </c>
      <c r="C23" s="22" t="s">
        <v>336</v>
      </c>
      <c r="D23" s="22" t="s">
        <v>738</v>
      </c>
      <c r="E23" s="24">
        <v>300000</v>
      </c>
      <c r="F23" s="24"/>
      <c r="G23" s="24"/>
    </row>
    <row r="24" ht="18.75" customHeight="1" spans="1:7">
      <c r="A24" s="25"/>
      <c r="B24" s="22" t="s">
        <v>739</v>
      </c>
      <c r="C24" s="22" t="s">
        <v>307</v>
      </c>
      <c r="D24" s="22" t="s">
        <v>738</v>
      </c>
      <c r="E24" s="24">
        <v>80000</v>
      </c>
      <c r="F24" s="24"/>
      <c r="G24" s="24"/>
    </row>
    <row r="25" ht="18.75" customHeight="1" spans="1:7">
      <c r="A25" s="26" t="s">
        <v>56</v>
      </c>
      <c r="B25" s="27" t="s">
        <v>740</v>
      </c>
      <c r="C25" s="27"/>
      <c r="D25" s="28"/>
      <c r="E25" s="24">
        <v>3031500</v>
      </c>
      <c r="F25" s="24"/>
      <c r="G25" s="24"/>
    </row>
  </sheetData>
  <mergeCells count="11">
    <mergeCell ref="A3:G3"/>
    <mergeCell ref="A4:D4"/>
    <mergeCell ref="E5:G5"/>
    <mergeCell ref="A25:D2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P1" workbookViewId="0">
      <pane ySplit="1" topLeftCell="A9" activePane="bottomLeft" state="frozen"/>
      <selection/>
      <selection pane="bottomLeft" activeCell="J13" sqref="J13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6"/>
      <c r="O2" s="77"/>
      <c r="P2" s="77"/>
      <c r="Q2" s="77"/>
      <c r="R2" s="77"/>
      <c r="S2" s="38" t="s">
        <v>53</v>
      </c>
    </row>
    <row r="3" ht="57.75" customHeight="1" spans="1:19">
      <c r="A3" s="136" t="str">
        <f>"2025"&amp;"年部门收入预算表"</f>
        <v>2025年部门收入预算表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207"/>
      <c r="P3" s="207"/>
      <c r="Q3" s="207"/>
      <c r="R3" s="207"/>
      <c r="S3" s="207"/>
    </row>
    <row r="4" ht="18.75" customHeight="1" spans="1:19">
      <c r="A4" s="41" t="str">
        <f>"单位名称："&amp;"双江拉祜族佤族布朗族傣族自治县卫生健康局"</f>
        <v>单位名称：双江拉祜族佤族布朗族傣族自治县卫生健康局</v>
      </c>
      <c r="B4" s="103"/>
      <c r="C4" s="103"/>
      <c r="D4" s="103"/>
      <c r="E4" s="103"/>
      <c r="F4" s="103"/>
      <c r="G4" s="103"/>
      <c r="H4" s="103"/>
      <c r="I4" s="103"/>
      <c r="J4" s="81"/>
      <c r="K4" s="103"/>
      <c r="L4" s="103"/>
      <c r="M4" s="103"/>
      <c r="N4" s="103"/>
      <c r="O4" s="81"/>
      <c r="P4" s="81"/>
      <c r="Q4" s="81"/>
      <c r="R4" s="81"/>
      <c r="S4" s="38" t="s">
        <v>1</v>
      </c>
    </row>
    <row r="5" ht="18.75" customHeight="1" spans="1:19">
      <c r="A5" s="192" t="s">
        <v>54</v>
      </c>
      <c r="B5" s="193" t="s">
        <v>55</v>
      </c>
      <c r="C5" s="193" t="s">
        <v>56</v>
      </c>
      <c r="D5" s="194" t="s">
        <v>57</v>
      </c>
      <c r="E5" s="195"/>
      <c r="F5" s="195"/>
      <c r="G5" s="195"/>
      <c r="H5" s="195"/>
      <c r="I5" s="195"/>
      <c r="J5" s="208"/>
      <c r="K5" s="195"/>
      <c r="L5" s="195"/>
      <c r="M5" s="195"/>
      <c r="N5" s="209"/>
      <c r="O5" s="194" t="s">
        <v>46</v>
      </c>
      <c r="P5" s="194"/>
      <c r="Q5" s="194"/>
      <c r="R5" s="194"/>
      <c r="S5" s="212"/>
    </row>
    <row r="6" ht="18.75" customHeight="1" spans="1:19">
      <c r="A6" s="196"/>
      <c r="B6" s="197"/>
      <c r="C6" s="197"/>
      <c r="D6" s="198" t="s">
        <v>58</v>
      </c>
      <c r="E6" s="198" t="s">
        <v>59</v>
      </c>
      <c r="F6" s="198" t="s">
        <v>60</v>
      </c>
      <c r="G6" s="198" t="s">
        <v>61</v>
      </c>
      <c r="H6" s="198" t="s">
        <v>62</v>
      </c>
      <c r="I6" s="210" t="s">
        <v>63</v>
      </c>
      <c r="J6" s="210"/>
      <c r="K6" s="210"/>
      <c r="L6" s="210"/>
      <c r="M6" s="210"/>
      <c r="N6" s="201"/>
      <c r="O6" s="198" t="s">
        <v>58</v>
      </c>
      <c r="P6" s="198" t="s">
        <v>59</v>
      </c>
      <c r="Q6" s="198" t="s">
        <v>60</v>
      </c>
      <c r="R6" s="198" t="s">
        <v>61</v>
      </c>
      <c r="S6" s="198" t="s">
        <v>64</v>
      </c>
    </row>
    <row r="7" ht="18.75" customHeight="1" spans="1:19">
      <c r="A7" s="199"/>
      <c r="B7" s="200"/>
      <c r="C7" s="200"/>
      <c r="D7" s="201"/>
      <c r="E7" s="201"/>
      <c r="F7" s="201"/>
      <c r="G7" s="201"/>
      <c r="H7" s="201"/>
      <c r="I7" s="200" t="s">
        <v>58</v>
      </c>
      <c r="J7" s="200" t="s">
        <v>65</v>
      </c>
      <c r="K7" s="200" t="s">
        <v>66</v>
      </c>
      <c r="L7" s="200" t="s">
        <v>67</v>
      </c>
      <c r="M7" s="200" t="s">
        <v>68</v>
      </c>
      <c r="N7" s="200" t="s">
        <v>69</v>
      </c>
      <c r="O7" s="211"/>
      <c r="P7" s="211"/>
      <c r="Q7" s="211"/>
      <c r="R7" s="211"/>
      <c r="S7" s="201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02" t="s">
        <v>70</v>
      </c>
      <c r="B9" s="203" t="s">
        <v>71</v>
      </c>
      <c r="C9" s="24">
        <v>7702501.86</v>
      </c>
      <c r="D9" s="24">
        <v>6978301.86</v>
      </c>
      <c r="E9" s="24">
        <v>6849422.15</v>
      </c>
      <c r="F9" s="24"/>
      <c r="G9" s="24"/>
      <c r="H9" s="24"/>
      <c r="I9" s="24">
        <v>128879.71</v>
      </c>
      <c r="J9" s="24"/>
      <c r="K9" s="24"/>
      <c r="L9" s="24"/>
      <c r="M9" s="24"/>
      <c r="N9" s="24">
        <v>128879.71</v>
      </c>
      <c r="O9" s="24">
        <v>724200</v>
      </c>
      <c r="P9" s="24">
        <v>724200</v>
      </c>
      <c r="Q9" s="24"/>
      <c r="R9" s="24"/>
      <c r="S9" s="24"/>
    </row>
    <row r="10" ht="18.75" customHeight="1" spans="1:19">
      <c r="A10" s="204" t="s">
        <v>56</v>
      </c>
      <c r="B10" s="205"/>
      <c r="C10" s="24">
        <v>7702501.86</v>
      </c>
      <c r="D10" s="24">
        <v>6978301.86</v>
      </c>
      <c r="E10" s="24">
        <v>6849422.15</v>
      </c>
      <c r="F10" s="24"/>
      <c r="G10" s="24"/>
      <c r="H10" s="24"/>
      <c r="I10" s="24">
        <v>128879.71</v>
      </c>
      <c r="J10" s="24"/>
      <c r="K10" s="24"/>
      <c r="L10" s="24"/>
      <c r="M10" s="24"/>
      <c r="N10" s="24">
        <v>128879.71</v>
      </c>
      <c r="O10" s="24">
        <v>724200</v>
      </c>
      <c r="P10" s="24">
        <v>724200</v>
      </c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8"/>
  <sheetViews>
    <sheetView showZeros="0" workbookViewId="0">
      <pane ySplit="1" topLeftCell="A13" activePane="bottomLeft" state="frozen"/>
      <selection/>
      <selection pane="bottomLeft" activeCell="J13" sqref="J13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80"/>
      <c r="E2" s="2"/>
      <c r="F2" s="2"/>
      <c r="G2" s="2"/>
      <c r="H2" s="180"/>
      <c r="I2" s="2"/>
      <c r="J2" s="180"/>
      <c r="K2" s="2"/>
      <c r="L2" s="2"/>
      <c r="M2" s="2"/>
      <c r="N2" s="2"/>
      <c r="O2" s="39" t="s">
        <v>72</v>
      </c>
    </row>
    <row r="3" ht="42" customHeight="1" spans="1:15">
      <c r="A3" s="6" t="str">
        <f>"2025"&amp;"年部门支出预算表"</f>
        <v>2025年部门支出预算表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ht="18.75" customHeight="1" spans="1:15">
      <c r="A4" s="182" t="str">
        <f>"单位名称："&amp;"双江拉祜族佤族布朗族傣族自治县卫生健康局"</f>
        <v>单位名称：双江拉祜族佤族布朗族傣族自治县卫生健康局</v>
      </c>
      <c r="B4" s="183"/>
      <c r="C4" s="72"/>
      <c r="D4" s="30"/>
      <c r="E4" s="72"/>
      <c r="F4" s="72"/>
      <c r="G4" s="72"/>
      <c r="H4" s="30"/>
      <c r="I4" s="72"/>
      <c r="J4" s="30"/>
      <c r="K4" s="72"/>
      <c r="L4" s="72"/>
      <c r="M4" s="190"/>
      <c r="N4" s="190"/>
      <c r="O4" s="39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84" t="s">
        <v>75</v>
      </c>
      <c r="F5" s="145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76" t="s">
        <v>58</v>
      </c>
      <c r="E6" s="102" t="s">
        <v>75</v>
      </c>
      <c r="F6" s="102" t="s">
        <v>76</v>
      </c>
      <c r="G6" s="19"/>
      <c r="H6" s="19"/>
      <c r="I6" s="19"/>
      <c r="J6" s="76" t="s">
        <v>58</v>
      </c>
      <c r="K6" s="46" t="s">
        <v>79</v>
      </c>
      <c r="L6" s="46" t="s">
        <v>80</v>
      </c>
      <c r="M6" s="46" t="s">
        <v>81</v>
      </c>
      <c r="N6" s="46" t="s">
        <v>82</v>
      </c>
      <c r="O6" s="46" t="s">
        <v>83</v>
      </c>
    </row>
    <row r="7" ht="18.75" customHeight="1" spans="1:15">
      <c r="A7" s="126">
        <v>1</v>
      </c>
      <c r="B7" s="12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</row>
    <row r="8" ht="18.75" customHeight="1" spans="1:15">
      <c r="A8" s="140" t="s">
        <v>84</v>
      </c>
      <c r="B8" s="169" t="s">
        <v>85</v>
      </c>
      <c r="C8" s="24">
        <v>695944.99</v>
      </c>
      <c r="D8" s="24">
        <v>695944.99</v>
      </c>
      <c r="E8" s="24">
        <v>695944.99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4" t="s">
        <v>86</v>
      </c>
      <c r="B9" s="220" t="s">
        <v>87</v>
      </c>
      <c r="C9" s="24">
        <v>667558.4</v>
      </c>
      <c r="D9" s="24">
        <v>667558.4</v>
      </c>
      <c r="E9" s="24">
        <v>667558.4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6" t="s">
        <v>88</v>
      </c>
      <c r="B10" s="221" t="s">
        <v>89</v>
      </c>
      <c r="C10" s="24">
        <v>344553.6</v>
      </c>
      <c r="D10" s="24">
        <v>344553.6</v>
      </c>
      <c r="E10" s="24">
        <v>344553.6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6" t="s">
        <v>90</v>
      </c>
      <c r="B11" s="221" t="s">
        <v>91</v>
      </c>
      <c r="C11" s="24">
        <v>323004.8</v>
      </c>
      <c r="D11" s="24">
        <v>323004.8</v>
      </c>
      <c r="E11" s="24">
        <v>323004.8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4" t="s">
        <v>92</v>
      </c>
      <c r="B12" s="220" t="s">
        <v>93</v>
      </c>
      <c r="C12" s="24">
        <v>27853.97</v>
      </c>
      <c r="D12" s="24">
        <v>27853.97</v>
      </c>
      <c r="E12" s="24">
        <v>27853.97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6" t="s">
        <v>94</v>
      </c>
      <c r="B13" s="221" t="s">
        <v>95</v>
      </c>
      <c r="C13" s="24">
        <v>27853.97</v>
      </c>
      <c r="D13" s="24">
        <v>27853.97</v>
      </c>
      <c r="E13" s="24">
        <v>27853.97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4" t="s">
        <v>96</v>
      </c>
      <c r="B14" s="220" t="s">
        <v>97</v>
      </c>
      <c r="C14" s="24">
        <v>532.62</v>
      </c>
      <c r="D14" s="24">
        <v>532.62</v>
      </c>
      <c r="E14" s="24">
        <v>532.62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6" t="s">
        <v>98</v>
      </c>
      <c r="B15" s="221" t="s">
        <v>97</v>
      </c>
      <c r="C15" s="24">
        <v>532.62</v>
      </c>
      <c r="D15" s="24">
        <v>532.62</v>
      </c>
      <c r="E15" s="24">
        <v>532.62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40" t="s">
        <v>99</v>
      </c>
      <c r="B16" s="169" t="s">
        <v>100</v>
      </c>
      <c r="C16" s="24">
        <v>6764303.27</v>
      </c>
      <c r="D16" s="24">
        <v>6635423.56</v>
      </c>
      <c r="E16" s="24">
        <v>2879723.56</v>
      </c>
      <c r="F16" s="24">
        <v>3755700</v>
      </c>
      <c r="G16" s="24"/>
      <c r="H16" s="24"/>
      <c r="I16" s="24"/>
      <c r="J16" s="24">
        <v>128879.71</v>
      </c>
      <c r="K16" s="24"/>
      <c r="L16" s="24"/>
      <c r="M16" s="24"/>
      <c r="N16" s="24"/>
      <c r="O16" s="24">
        <v>128879.71</v>
      </c>
    </row>
    <row r="17" ht="18.75" customHeight="1" spans="1:15">
      <c r="A17" s="184" t="s">
        <v>101</v>
      </c>
      <c r="B17" s="220" t="s">
        <v>102</v>
      </c>
      <c r="C17" s="24">
        <v>3602251.35</v>
      </c>
      <c r="D17" s="24">
        <v>3519511.64</v>
      </c>
      <c r="E17" s="24">
        <v>2569511.64</v>
      </c>
      <c r="F17" s="24">
        <v>950000</v>
      </c>
      <c r="G17" s="24"/>
      <c r="H17" s="24"/>
      <c r="I17" s="24"/>
      <c r="J17" s="24">
        <v>82739.71</v>
      </c>
      <c r="K17" s="24"/>
      <c r="L17" s="24"/>
      <c r="M17" s="24"/>
      <c r="N17" s="24"/>
      <c r="O17" s="24">
        <v>82739.71</v>
      </c>
    </row>
    <row r="18" ht="18.75" customHeight="1" spans="1:15">
      <c r="A18" s="186" t="s">
        <v>103</v>
      </c>
      <c r="B18" s="221" t="s">
        <v>104</v>
      </c>
      <c r="C18" s="24">
        <v>2509235.04</v>
      </c>
      <c r="D18" s="24">
        <v>2509235.04</v>
      </c>
      <c r="E18" s="24">
        <v>2509235.04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6" t="s">
        <v>105</v>
      </c>
      <c r="B19" s="221" t="s">
        <v>106</v>
      </c>
      <c r="C19" s="24">
        <v>1093016.31</v>
      </c>
      <c r="D19" s="24">
        <v>1010276.6</v>
      </c>
      <c r="E19" s="24">
        <v>60276.6</v>
      </c>
      <c r="F19" s="24">
        <v>950000</v>
      </c>
      <c r="G19" s="24"/>
      <c r="H19" s="24"/>
      <c r="I19" s="24"/>
      <c r="J19" s="24">
        <v>82739.71</v>
      </c>
      <c r="K19" s="24"/>
      <c r="L19" s="24"/>
      <c r="M19" s="24"/>
      <c r="N19" s="24"/>
      <c r="O19" s="24">
        <v>82739.71</v>
      </c>
    </row>
    <row r="20" ht="18.75" customHeight="1" spans="1:15">
      <c r="A20" s="184" t="s">
        <v>107</v>
      </c>
      <c r="B20" s="220" t="s">
        <v>108</v>
      </c>
      <c r="C20" s="24">
        <v>847408.6</v>
      </c>
      <c r="D20" s="24">
        <v>847408.6</v>
      </c>
      <c r="E20" s="24">
        <v>67908.6</v>
      </c>
      <c r="F20" s="24">
        <v>779500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6" t="s">
        <v>109</v>
      </c>
      <c r="B21" s="221" t="s">
        <v>110</v>
      </c>
      <c r="C21" s="24">
        <v>50000</v>
      </c>
      <c r="D21" s="24">
        <v>50000</v>
      </c>
      <c r="E21" s="24"/>
      <c r="F21" s="24">
        <v>50000</v>
      </c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6" t="s">
        <v>111</v>
      </c>
      <c r="B22" s="221" t="s">
        <v>112</v>
      </c>
      <c r="C22" s="24">
        <v>30000</v>
      </c>
      <c r="D22" s="24">
        <v>30000</v>
      </c>
      <c r="E22" s="24"/>
      <c r="F22" s="24">
        <v>30000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6" t="s">
        <v>113</v>
      </c>
      <c r="B23" s="221" t="s">
        <v>114</v>
      </c>
      <c r="C23" s="24">
        <v>119500</v>
      </c>
      <c r="D23" s="24">
        <v>119500</v>
      </c>
      <c r="E23" s="24"/>
      <c r="F23" s="24">
        <v>119500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6" t="s">
        <v>115</v>
      </c>
      <c r="B24" s="221" t="s">
        <v>116</v>
      </c>
      <c r="C24" s="24">
        <v>647908.6</v>
      </c>
      <c r="D24" s="24">
        <v>647908.6</v>
      </c>
      <c r="E24" s="24">
        <v>67908.6</v>
      </c>
      <c r="F24" s="24">
        <v>580000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4" t="s">
        <v>117</v>
      </c>
      <c r="B25" s="220" t="s">
        <v>118</v>
      </c>
      <c r="C25" s="24">
        <v>1688000</v>
      </c>
      <c r="D25" s="24">
        <v>1688000</v>
      </c>
      <c r="E25" s="24">
        <v>21800</v>
      </c>
      <c r="F25" s="24">
        <v>1666200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6" t="s">
        <v>119</v>
      </c>
      <c r="B26" s="221" t="s">
        <v>120</v>
      </c>
      <c r="C26" s="24">
        <v>1688000</v>
      </c>
      <c r="D26" s="24">
        <v>1688000</v>
      </c>
      <c r="E26" s="24">
        <v>21800</v>
      </c>
      <c r="F26" s="24">
        <v>1666200</v>
      </c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4" t="s">
        <v>121</v>
      </c>
      <c r="B27" s="220" t="s">
        <v>122</v>
      </c>
      <c r="C27" s="24">
        <v>155138.72</v>
      </c>
      <c r="D27" s="24">
        <v>155138.72</v>
      </c>
      <c r="E27" s="24">
        <v>155138.72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6" t="s">
        <v>123</v>
      </c>
      <c r="B28" s="221" t="s">
        <v>124</v>
      </c>
      <c r="C28" s="24">
        <v>120461.44</v>
      </c>
      <c r="D28" s="24">
        <v>120461.44</v>
      </c>
      <c r="E28" s="24">
        <v>120461.44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86" t="s">
        <v>125</v>
      </c>
      <c r="B29" s="221" t="s">
        <v>126</v>
      </c>
      <c r="C29" s="24">
        <v>23400</v>
      </c>
      <c r="D29" s="24">
        <v>23400</v>
      </c>
      <c r="E29" s="24">
        <v>23400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86" t="s">
        <v>127</v>
      </c>
      <c r="B30" s="221" t="s">
        <v>128</v>
      </c>
      <c r="C30" s="24">
        <v>11277.28</v>
      </c>
      <c r="D30" s="24">
        <v>11277.28</v>
      </c>
      <c r="E30" s="24">
        <v>11277.28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84" t="s">
        <v>129</v>
      </c>
      <c r="B31" s="220" t="s">
        <v>130</v>
      </c>
      <c r="C31" s="24">
        <v>40000</v>
      </c>
      <c r="D31" s="24">
        <v>40000</v>
      </c>
      <c r="E31" s="24"/>
      <c r="F31" s="24">
        <v>40000</v>
      </c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86" t="s">
        <v>131</v>
      </c>
      <c r="B32" s="221" t="s">
        <v>132</v>
      </c>
      <c r="C32" s="24">
        <v>40000</v>
      </c>
      <c r="D32" s="24">
        <v>40000</v>
      </c>
      <c r="E32" s="24"/>
      <c r="F32" s="24">
        <v>40000</v>
      </c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84" t="s">
        <v>133</v>
      </c>
      <c r="B33" s="220" t="s">
        <v>134</v>
      </c>
      <c r="C33" s="24">
        <v>431504.6</v>
      </c>
      <c r="D33" s="24">
        <v>385364.6</v>
      </c>
      <c r="E33" s="24">
        <v>65364.6</v>
      </c>
      <c r="F33" s="24">
        <v>320000</v>
      </c>
      <c r="G33" s="24"/>
      <c r="H33" s="24"/>
      <c r="I33" s="24"/>
      <c r="J33" s="24">
        <v>46140</v>
      </c>
      <c r="K33" s="24"/>
      <c r="L33" s="24"/>
      <c r="M33" s="24"/>
      <c r="N33" s="24"/>
      <c r="O33" s="24">
        <v>46140</v>
      </c>
    </row>
    <row r="34" ht="18.75" customHeight="1" spans="1:15">
      <c r="A34" s="186" t="s">
        <v>135</v>
      </c>
      <c r="B34" s="221" t="s">
        <v>134</v>
      </c>
      <c r="C34" s="24">
        <v>431504.6</v>
      </c>
      <c r="D34" s="24">
        <v>385364.6</v>
      </c>
      <c r="E34" s="24">
        <v>65364.6</v>
      </c>
      <c r="F34" s="24">
        <v>320000</v>
      </c>
      <c r="G34" s="24"/>
      <c r="H34" s="24"/>
      <c r="I34" s="24"/>
      <c r="J34" s="24">
        <v>46140</v>
      </c>
      <c r="K34" s="24"/>
      <c r="L34" s="24"/>
      <c r="M34" s="24"/>
      <c r="N34" s="24"/>
      <c r="O34" s="24">
        <v>46140</v>
      </c>
    </row>
    <row r="35" ht="18.75" customHeight="1" spans="1:15">
      <c r="A35" s="140" t="s">
        <v>136</v>
      </c>
      <c r="B35" s="169" t="s">
        <v>137</v>
      </c>
      <c r="C35" s="24">
        <v>242253.6</v>
      </c>
      <c r="D35" s="24">
        <v>242253.6</v>
      </c>
      <c r="E35" s="24">
        <v>242253.6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84" t="s">
        <v>138</v>
      </c>
      <c r="B36" s="220" t="s">
        <v>139</v>
      </c>
      <c r="C36" s="24">
        <v>242253.6</v>
      </c>
      <c r="D36" s="24">
        <v>242253.6</v>
      </c>
      <c r="E36" s="24">
        <v>242253.6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86" t="s">
        <v>140</v>
      </c>
      <c r="B37" s="221" t="s">
        <v>141</v>
      </c>
      <c r="C37" s="24">
        <v>242253.6</v>
      </c>
      <c r="D37" s="24">
        <v>242253.6</v>
      </c>
      <c r="E37" s="24">
        <v>242253.6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88" t="s">
        <v>142</v>
      </c>
      <c r="B38" s="189" t="s">
        <v>142</v>
      </c>
      <c r="C38" s="24">
        <v>7702501.86</v>
      </c>
      <c r="D38" s="24">
        <v>7573622.15</v>
      </c>
      <c r="E38" s="24">
        <v>3817922.15</v>
      </c>
      <c r="F38" s="24">
        <v>3755700</v>
      </c>
      <c r="G38" s="24"/>
      <c r="H38" s="24"/>
      <c r="I38" s="24"/>
      <c r="J38" s="24">
        <v>128879.71</v>
      </c>
      <c r="K38" s="24"/>
      <c r="L38" s="24"/>
      <c r="M38" s="24"/>
      <c r="N38" s="24"/>
      <c r="O38" s="24">
        <v>128879.71</v>
      </c>
    </row>
  </sheetData>
  <mergeCells count="11">
    <mergeCell ref="A3:O3"/>
    <mergeCell ref="A4:L4"/>
    <mergeCell ref="D5:F5"/>
    <mergeCell ref="J5:O5"/>
    <mergeCell ref="A38:B38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J13" sqref="J13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39" t="s">
        <v>143</v>
      </c>
    </row>
    <row r="3" ht="36" customHeight="1" spans="1:4">
      <c r="A3" s="6" t="str">
        <f>"2025"&amp;"年部门财政拨款收支预算总表"</f>
        <v>2025年部门财政拨款收支预算总表</v>
      </c>
      <c r="B3" s="167"/>
      <c r="C3" s="167"/>
      <c r="D3" s="167"/>
    </row>
    <row r="4" ht="18.75" customHeight="1" spans="1:4">
      <c r="A4" s="8" t="str">
        <f>"单位名称："&amp;"双江拉祜族佤族布朗族傣族自治县卫生健康局"</f>
        <v>单位名称：双江拉祜族佤族布朗族傣族自治县卫生健康局</v>
      </c>
      <c r="B4" s="168"/>
      <c r="C4" s="168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16" t="str">
        <f t="shared" ref="B6:D6" si="0">"2025"&amp;"年预算数"</f>
        <v>2025年预算数</v>
      </c>
      <c r="C6" s="31" t="s">
        <v>144</v>
      </c>
      <c r="D6" s="116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69" t="s">
        <v>145</v>
      </c>
      <c r="B8" s="24">
        <v>6849422.15</v>
      </c>
      <c r="C8" s="23" t="s">
        <v>146</v>
      </c>
      <c r="D8" s="24">
        <v>7573622.15</v>
      </c>
    </row>
    <row r="9" ht="18.75" customHeight="1" spans="1:4">
      <c r="A9" s="170" t="s">
        <v>147</v>
      </c>
      <c r="B9" s="24">
        <v>6849422.15</v>
      </c>
      <c r="C9" s="23" t="s">
        <v>148</v>
      </c>
      <c r="D9" s="24"/>
    </row>
    <row r="10" ht="18.75" customHeight="1" spans="1:4">
      <c r="A10" s="170" t="s">
        <v>149</v>
      </c>
      <c r="B10" s="24"/>
      <c r="C10" s="23" t="s">
        <v>150</v>
      </c>
      <c r="D10" s="24"/>
    </row>
    <row r="11" ht="18.75" customHeight="1" spans="1:4">
      <c r="A11" s="170" t="s">
        <v>151</v>
      </c>
      <c r="B11" s="24"/>
      <c r="C11" s="23" t="s">
        <v>152</v>
      </c>
      <c r="D11" s="24"/>
    </row>
    <row r="12" ht="18.75" customHeight="1" spans="1:4">
      <c r="A12" s="171" t="s">
        <v>153</v>
      </c>
      <c r="B12" s="24">
        <v>724200</v>
      </c>
      <c r="C12" s="172" t="s">
        <v>154</v>
      </c>
      <c r="D12" s="24"/>
    </row>
    <row r="13" ht="18.75" customHeight="1" spans="1:4">
      <c r="A13" s="173" t="s">
        <v>147</v>
      </c>
      <c r="B13" s="24">
        <v>724200</v>
      </c>
      <c r="C13" s="174" t="s">
        <v>155</v>
      </c>
      <c r="D13" s="24"/>
    </row>
    <row r="14" ht="18.75" customHeight="1" spans="1:4">
      <c r="A14" s="173" t="s">
        <v>149</v>
      </c>
      <c r="B14" s="24"/>
      <c r="C14" s="174" t="s">
        <v>156</v>
      </c>
      <c r="D14" s="24"/>
    </row>
    <row r="15" ht="18.75" customHeight="1" spans="1:4">
      <c r="A15" s="173" t="s">
        <v>151</v>
      </c>
      <c r="B15" s="24"/>
      <c r="C15" s="174" t="s">
        <v>157</v>
      </c>
      <c r="D15" s="24"/>
    </row>
    <row r="16" ht="18.75" customHeight="1" spans="1:4">
      <c r="A16" s="173" t="s">
        <v>26</v>
      </c>
      <c r="B16" s="24"/>
      <c r="C16" s="174" t="s">
        <v>158</v>
      </c>
      <c r="D16" s="24">
        <v>695944.99</v>
      </c>
    </row>
    <row r="17" ht="18.75" customHeight="1" spans="1:4">
      <c r="A17" s="173" t="s">
        <v>26</v>
      </c>
      <c r="B17" s="24" t="s">
        <v>26</v>
      </c>
      <c r="C17" s="174" t="s">
        <v>159</v>
      </c>
      <c r="D17" s="24">
        <v>6635423.56</v>
      </c>
    </row>
    <row r="18" ht="18.75" customHeight="1" spans="1:4">
      <c r="A18" s="175" t="s">
        <v>26</v>
      </c>
      <c r="B18" s="24" t="s">
        <v>26</v>
      </c>
      <c r="C18" s="174" t="s">
        <v>160</v>
      </c>
      <c r="D18" s="24"/>
    </row>
    <row r="19" ht="18.75" customHeight="1" spans="1:4">
      <c r="A19" s="175" t="s">
        <v>26</v>
      </c>
      <c r="B19" s="24" t="s">
        <v>26</v>
      </c>
      <c r="C19" s="174" t="s">
        <v>161</v>
      </c>
      <c r="D19" s="24"/>
    </row>
    <row r="20" ht="18.75" customHeight="1" spans="1:4">
      <c r="A20" s="176" t="s">
        <v>26</v>
      </c>
      <c r="B20" s="24" t="s">
        <v>26</v>
      </c>
      <c r="C20" s="174" t="s">
        <v>162</v>
      </c>
      <c r="D20" s="24"/>
    </row>
    <row r="21" ht="18.75" customHeight="1" spans="1:4">
      <c r="A21" s="176" t="s">
        <v>26</v>
      </c>
      <c r="B21" s="24" t="s">
        <v>26</v>
      </c>
      <c r="C21" s="174" t="s">
        <v>163</v>
      </c>
      <c r="D21" s="24"/>
    </row>
    <row r="22" ht="18.75" customHeight="1" spans="1:4">
      <c r="A22" s="176" t="s">
        <v>26</v>
      </c>
      <c r="B22" s="24" t="s">
        <v>26</v>
      </c>
      <c r="C22" s="174" t="s">
        <v>164</v>
      </c>
      <c r="D22" s="24"/>
    </row>
    <row r="23" ht="18.75" customHeight="1" spans="1:4">
      <c r="A23" s="176" t="s">
        <v>26</v>
      </c>
      <c r="B23" s="24" t="s">
        <v>26</v>
      </c>
      <c r="C23" s="174" t="s">
        <v>165</v>
      </c>
      <c r="D23" s="24"/>
    </row>
    <row r="24" ht="18.75" customHeight="1" spans="1:4">
      <c r="A24" s="176" t="s">
        <v>26</v>
      </c>
      <c r="B24" s="24" t="s">
        <v>26</v>
      </c>
      <c r="C24" s="174" t="s">
        <v>166</v>
      </c>
      <c r="D24" s="24"/>
    </row>
    <row r="25" ht="18.75" customHeight="1" spans="1:4">
      <c r="A25" s="176" t="s">
        <v>26</v>
      </c>
      <c r="B25" s="24" t="s">
        <v>26</v>
      </c>
      <c r="C25" s="174" t="s">
        <v>167</v>
      </c>
      <c r="D25" s="24"/>
    </row>
    <row r="26" ht="18.75" customHeight="1" spans="1:4">
      <c r="A26" s="176" t="s">
        <v>26</v>
      </c>
      <c r="B26" s="24" t="s">
        <v>26</v>
      </c>
      <c r="C26" s="174" t="s">
        <v>168</v>
      </c>
      <c r="D26" s="24"/>
    </row>
    <row r="27" ht="18.75" customHeight="1" spans="1:4">
      <c r="A27" s="176" t="s">
        <v>26</v>
      </c>
      <c r="B27" s="24" t="s">
        <v>26</v>
      </c>
      <c r="C27" s="174" t="s">
        <v>169</v>
      </c>
      <c r="D27" s="24">
        <v>242253.6</v>
      </c>
    </row>
    <row r="28" ht="18.75" customHeight="1" spans="1:4">
      <c r="A28" s="176" t="s">
        <v>26</v>
      </c>
      <c r="B28" s="24" t="s">
        <v>26</v>
      </c>
      <c r="C28" s="174" t="s">
        <v>170</v>
      </c>
      <c r="D28" s="24"/>
    </row>
    <row r="29" ht="18.75" customHeight="1" spans="1:4">
      <c r="A29" s="176" t="s">
        <v>26</v>
      </c>
      <c r="B29" s="24" t="s">
        <v>26</v>
      </c>
      <c r="C29" s="174" t="s">
        <v>171</v>
      </c>
      <c r="D29" s="24"/>
    </row>
    <row r="30" ht="18.75" customHeight="1" spans="1:4">
      <c r="A30" s="176" t="s">
        <v>26</v>
      </c>
      <c r="B30" s="24" t="s">
        <v>26</v>
      </c>
      <c r="C30" s="174" t="s">
        <v>172</v>
      </c>
      <c r="D30" s="24"/>
    </row>
    <row r="31" ht="18.75" customHeight="1" spans="1:4">
      <c r="A31" s="176" t="s">
        <v>26</v>
      </c>
      <c r="B31" s="24" t="s">
        <v>26</v>
      </c>
      <c r="C31" s="174" t="s">
        <v>173</v>
      </c>
      <c r="D31" s="24"/>
    </row>
    <row r="32" ht="18.75" customHeight="1" spans="1:4">
      <c r="A32" s="177" t="s">
        <v>26</v>
      </c>
      <c r="B32" s="24" t="s">
        <v>26</v>
      </c>
      <c r="C32" s="174" t="s">
        <v>174</v>
      </c>
      <c r="D32" s="24"/>
    </row>
    <row r="33" ht="18.75" customHeight="1" spans="1:4">
      <c r="A33" s="177" t="s">
        <v>26</v>
      </c>
      <c r="B33" s="24" t="s">
        <v>26</v>
      </c>
      <c r="C33" s="174" t="s">
        <v>175</v>
      </c>
      <c r="D33" s="24"/>
    </row>
    <row r="34" ht="18.75" customHeight="1" spans="1:4">
      <c r="A34" s="177" t="s">
        <v>26</v>
      </c>
      <c r="B34" s="24" t="s">
        <v>26</v>
      </c>
      <c r="C34" s="174" t="s">
        <v>176</v>
      </c>
      <c r="D34" s="24"/>
    </row>
    <row r="35" ht="18.75" customHeight="1" spans="1:4">
      <c r="A35" s="177"/>
      <c r="B35" s="24"/>
      <c r="C35" s="174" t="s">
        <v>177</v>
      </c>
      <c r="D35" s="24"/>
    </row>
    <row r="36" ht="18.75" customHeight="1" spans="1:4">
      <c r="A36" s="177" t="s">
        <v>26</v>
      </c>
      <c r="B36" s="24" t="s">
        <v>26</v>
      </c>
      <c r="C36" s="174" t="s">
        <v>178</v>
      </c>
      <c r="D36" s="24"/>
    </row>
    <row r="37" ht="18.75" customHeight="1" spans="1:4">
      <c r="A37" s="65" t="s">
        <v>179</v>
      </c>
      <c r="B37" s="178">
        <v>7573622.15</v>
      </c>
      <c r="C37" s="179" t="s">
        <v>52</v>
      </c>
      <c r="D37" s="178">
        <v>7573622.15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8"/>
  <sheetViews>
    <sheetView showZeros="0" workbookViewId="0">
      <pane ySplit="1" topLeftCell="A2" activePane="bottomLeft" state="frozen"/>
      <selection/>
      <selection pane="bottomLeft" activeCell="J13" sqref="J1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7"/>
      <c r="F2" s="67"/>
      <c r="G2" s="39" t="s">
        <v>180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8"/>
      <c r="C3" s="158"/>
      <c r="D3" s="158"/>
      <c r="E3" s="158"/>
      <c r="F3" s="158"/>
      <c r="G3" s="158"/>
    </row>
    <row r="4" ht="18" customHeight="1" spans="1:7">
      <c r="A4" s="159" t="str">
        <f>"单位名称："&amp;"双江拉祜族佤族布朗族傣族自治县卫生健康局"</f>
        <v>单位名称：双江拉祜族佤族布朗族傣族自治县卫生健康局</v>
      </c>
      <c r="B4" s="29"/>
      <c r="C4" s="30"/>
      <c r="D4" s="30"/>
      <c r="E4" s="30"/>
      <c r="F4" s="111"/>
      <c r="G4" s="39" t="s">
        <v>1</v>
      </c>
    </row>
    <row r="5" ht="20.25" customHeight="1" spans="1:7">
      <c r="A5" s="160" t="s">
        <v>181</v>
      </c>
      <c r="B5" s="161"/>
      <c r="C5" s="116" t="s">
        <v>56</v>
      </c>
      <c r="D5" s="138" t="s">
        <v>75</v>
      </c>
      <c r="E5" s="14"/>
      <c r="F5" s="15"/>
      <c r="G5" s="131" t="s">
        <v>76</v>
      </c>
    </row>
    <row r="6" ht="20.25" customHeight="1" spans="1:7">
      <c r="A6" s="162" t="s">
        <v>73</v>
      </c>
      <c r="B6" s="162" t="s">
        <v>74</v>
      </c>
      <c r="C6" s="33"/>
      <c r="D6" s="76" t="s">
        <v>58</v>
      </c>
      <c r="E6" s="76" t="s">
        <v>182</v>
      </c>
      <c r="F6" s="76" t="s">
        <v>183</v>
      </c>
      <c r="G6" s="104"/>
    </row>
    <row r="7" ht="19.5" customHeight="1" spans="1:7">
      <c r="A7" s="162" t="s">
        <v>184</v>
      </c>
      <c r="B7" s="162" t="s">
        <v>185</v>
      </c>
      <c r="C7" s="162" t="s">
        <v>186</v>
      </c>
      <c r="D7" s="76">
        <v>4</v>
      </c>
      <c r="E7" s="163" t="s">
        <v>187</v>
      </c>
      <c r="F7" s="163" t="s">
        <v>188</v>
      </c>
      <c r="G7" s="162" t="s">
        <v>189</v>
      </c>
    </row>
    <row r="8" ht="18" customHeight="1" spans="1:7">
      <c r="A8" s="34" t="s">
        <v>84</v>
      </c>
      <c r="B8" s="34" t="s">
        <v>85</v>
      </c>
      <c r="C8" s="24">
        <v>695944.99</v>
      </c>
      <c r="D8" s="24">
        <v>695944.99</v>
      </c>
      <c r="E8" s="24">
        <v>662091.02</v>
      </c>
      <c r="F8" s="24">
        <v>33853.97</v>
      </c>
      <c r="G8" s="24"/>
    </row>
    <row r="9" ht="18" customHeight="1" spans="1:7">
      <c r="A9" s="127" t="s">
        <v>86</v>
      </c>
      <c r="B9" s="127" t="s">
        <v>87</v>
      </c>
      <c r="C9" s="24">
        <v>667558.4</v>
      </c>
      <c r="D9" s="24">
        <v>667558.4</v>
      </c>
      <c r="E9" s="24">
        <v>661558.4</v>
      </c>
      <c r="F9" s="24">
        <v>6000</v>
      </c>
      <c r="G9" s="24"/>
    </row>
    <row r="10" ht="18" customHeight="1" spans="1:7">
      <c r="A10" s="164" t="s">
        <v>88</v>
      </c>
      <c r="B10" s="164" t="s">
        <v>89</v>
      </c>
      <c r="C10" s="24">
        <v>344553.6</v>
      </c>
      <c r="D10" s="24">
        <v>344553.6</v>
      </c>
      <c r="E10" s="24">
        <v>338553.6</v>
      </c>
      <c r="F10" s="24">
        <v>6000</v>
      </c>
      <c r="G10" s="24"/>
    </row>
    <row r="11" ht="18" customHeight="1" spans="1:7">
      <c r="A11" s="164" t="s">
        <v>90</v>
      </c>
      <c r="B11" s="164" t="s">
        <v>91</v>
      </c>
      <c r="C11" s="24">
        <v>323004.8</v>
      </c>
      <c r="D11" s="24">
        <v>323004.8</v>
      </c>
      <c r="E11" s="24">
        <v>323004.8</v>
      </c>
      <c r="F11" s="24"/>
      <c r="G11" s="24"/>
    </row>
    <row r="12" ht="18" customHeight="1" spans="1:7">
      <c r="A12" s="127" t="s">
        <v>92</v>
      </c>
      <c r="B12" s="127" t="s">
        <v>93</v>
      </c>
      <c r="C12" s="24">
        <v>27853.97</v>
      </c>
      <c r="D12" s="24">
        <v>27853.97</v>
      </c>
      <c r="E12" s="24"/>
      <c r="F12" s="24">
        <v>27853.97</v>
      </c>
      <c r="G12" s="24"/>
    </row>
    <row r="13" ht="18" customHeight="1" spans="1:7">
      <c r="A13" s="164" t="s">
        <v>94</v>
      </c>
      <c r="B13" s="164" t="s">
        <v>95</v>
      </c>
      <c r="C13" s="24">
        <v>27853.97</v>
      </c>
      <c r="D13" s="24">
        <v>27853.97</v>
      </c>
      <c r="E13" s="24"/>
      <c r="F13" s="24">
        <v>27853.97</v>
      </c>
      <c r="G13" s="24"/>
    </row>
    <row r="14" ht="18" customHeight="1" spans="1:7">
      <c r="A14" s="127" t="s">
        <v>96</v>
      </c>
      <c r="B14" s="127" t="s">
        <v>97</v>
      </c>
      <c r="C14" s="24">
        <v>532.62</v>
      </c>
      <c r="D14" s="24">
        <v>532.62</v>
      </c>
      <c r="E14" s="24">
        <v>532.62</v>
      </c>
      <c r="F14" s="24"/>
      <c r="G14" s="24"/>
    </row>
    <row r="15" ht="18" customHeight="1" spans="1:7">
      <c r="A15" s="164" t="s">
        <v>98</v>
      </c>
      <c r="B15" s="164" t="s">
        <v>97</v>
      </c>
      <c r="C15" s="24">
        <v>532.62</v>
      </c>
      <c r="D15" s="24">
        <v>532.62</v>
      </c>
      <c r="E15" s="24">
        <v>532.62</v>
      </c>
      <c r="F15" s="24"/>
      <c r="G15" s="24"/>
    </row>
    <row r="16" ht="18" customHeight="1" spans="1:7">
      <c r="A16" s="34" t="s">
        <v>99</v>
      </c>
      <c r="B16" s="34" t="s">
        <v>100</v>
      </c>
      <c r="C16" s="24">
        <v>6635423.56</v>
      </c>
      <c r="D16" s="24">
        <v>2879723.56</v>
      </c>
      <c r="E16" s="24">
        <v>2586068.52</v>
      </c>
      <c r="F16" s="24">
        <v>293655.04</v>
      </c>
      <c r="G16" s="24">
        <v>3755700</v>
      </c>
    </row>
    <row r="17" ht="18" customHeight="1" spans="1:7">
      <c r="A17" s="127" t="s">
        <v>101</v>
      </c>
      <c r="B17" s="127" t="s">
        <v>102</v>
      </c>
      <c r="C17" s="24">
        <v>3519511.64</v>
      </c>
      <c r="D17" s="24">
        <v>2569511.64</v>
      </c>
      <c r="E17" s="24">
        <v>2275856.6</v>
      </c>
      <c r="F17" s="24">
        <v>293655.04</v>
      </c>
      <c r="G17" s="24">
        <v>950000</v>
      </c>
    </row>
    <row r="18" ht="18" customHeight="1" spans="1:7">
      <c r="A18" s="164" t="s">
        <v>103</v>
      </c>
      <c r="B18" s="164" t="s">
        <v>104</v>
      </c>
      <c r="C18" s="24">
        <v>2509235.04</v>
      </c>
      <c r="D18" s="24">
        <v>2509235.04</v>
      </c>
      <c r="E18" s="24">
        <v>2215580</v>
      </c>
      <c r="F18" s="24">
        <v>293655.04</v>
      </c>
      <c r="G18" s="24"/>
    </row>
    <row r="19" ht="18" customHeight="1" spans="1:7">
      <c r="A19" s="164" t="s">
        <v>105</v>
      </c>
      <c r="B19" s="164" t="s">
        <v>106</v>
      </c>
      <c r="C19" s="24">
        <v>1010276.6</v>
      </c>
      <c r="D19" s="24">
        <v>60276.6</v>
      </c>
      <c r="E19" s="24">
        <v>60276.6</v>
      </c>
      <c r="F19" s="24"/>
      <c r="G19" s="24">
        <v>950000</v>
      </c>
    </row>
    <row r="20" ht="18" customHeight="1" spans="1:7">
      <c r="A20" s="127" t="s">
        <v>107</v>
      </c>
      <c r="B20" s="127" t="s">
        <v>108</v>
      </c>
      <c r="C20" s="24">
        <v>847408.6</v>
      </c>
      <c r="D20" s="24">
        <v>67908.6</v>
      </c>
      <c r="E20" s="24">
        <v>67908.6</v>
      </c>
      <c r="F20" s="24"/>
      <c r="G20" s="24">
        <v>779500</v>
      </c>
    </row>
    <row r="21" ht="18" customHeight="1" spans="1:7">
      <c r="A21" s="164" t="s">
        <v>109</v>
      </c>
      <c r="B21" s="164" t="s">
        <v>110</v>
      </c>
      <c r="C21" s="24">
        <v>50000</v>
      </c>
      <c r="D21" s="24"/>
      <c r="E21" s="24"/>
      <c r="F21" s="24"/>
      <c r="G21" s="24">
        <v>50000</v>
      </c>
    </row>
    <row r="22" ht="18" customHeight="1" spans="1:7">
      <c r="A22" s="164" t="s">
        <v>111</v>
      </c>
      <c r="B22" s="164" t="s">
        <v>112</v>
      </c>
      <c r="C22" s="24">
        <v>30000</v>
      </c>
      <c r="D22" s="24"/>
      <c r="E22" s="24"/>
      <c r="F22" s="24"/>
      <c r="G22" s="24">
        <v>30000</v>
      </c>
    </row>
    <row r="23" ht="18" customHeight="1" spans="1:7">
      <c r="A23" s="164" t="s">
        <v>113</v>
      </c>
      <c r="B23" s="164" t="s">
        <v>114</v>
      </c>
      <c r="C23" s="24">
        <v>119500</v>
      </c>
      <c r="D23" s="24"/>
      <c r="E23" s="24"/>
      <c r="F23" s="24"/>
      <c r="G23" s="24">
        <v>119500</v>
      </c>
    </row>
    <row r="24" ht="18" customHeight="1" spans="1:7">
      <c r="A24" s="164" t="s">
        <v>115</v>
      </c>
      <c r="B24" s="164" t="s">
        <v>116</v>
      </c>
      <c r="C24" s="24">
        <v>647908.6</v>
      </c>
      <c r="D24" s="24">
        <v>67908.6</v>
      </c>
      <c r="E24" s="24">
        <v>67908.6</v>
      </c>
      <c r="F24" s="24"/>
      <c r="G24" s="24">
        <v>580000</v>
      </c>
    </row>
    <row r="25" ht="18" customHeight="1" spans="1:7">
      <c r="A25" s="127" t="s">
        <v>117</v>
      </c>
      <c r="B25" s="127" t="s">
        <v>118</v>
      </c>
      <c r="C25" s="24">
        <v>1688000</v>
      </c>
      <c r="D25" s="24">
        <v>21800</v>
      </c>
      <c r="E25" s="24">
        <v>21800</v>
      </c>
      <c r="F25" s="24"/>
      <c r="G25" s="24">
        <v>1666200</v>
      </c>
    </row>
    <row r="26" ht="18" customHeight="1" spans="1:7">
      <c r="A26" s="164" t="s">
        <v>119</v>
      </c>
      <c r="B26" s="164" t="s">
        <v>120</v>
      </c>
      <c r="C26" s="24">
        <v>1688000</v>
      </c>
      <c r="D26" s="24">
        <v>21800</v>
      </c>
      <c r="E26" s="24">
        <v>21800</v>
      </c>
      <c r="F26" s="24"/>
      <c r="G26" s="24">
        <v>1666200</v>
      </c>
    </row>
    <row r="27" ht="18" customHeight="1" spans="1:7">
      <c r="A27" s="127" t="s">
        <v>121</v>
      </c>
      <c r="B27" s="127" t="s">
        <v>122</v>
      </c>
      <c r="C27" s="24">
        <v>155138.72</v>
      </c>
      <c r="D27" s="24">
        <v>155138.72</v>
      </c>
      <c r="E27" s="24">
        <v>155138.72</v>
      </c>
      <c r="F27" s="24"/>
      <c r="G27" s="24"/>
    </row>
    <row r="28" ht="18" customHeight="1" spans="1:7">
      <c r="A28" s="164" t="s">
        <v>123</v>
      </c>
      <c r="B28" s="164" t="s">
        <v>124</v>
      </c>
      <c r="C28" s="24">
        <v>120461.44</v>
      </c>
      <c r="D28" s="24">
        <v>120461.44</v>
      </c>
      <c r="E28" s="24">
        <v>120461.44</v>
      </c>
      <c r="F28" s="24"/>
      <c r="G28" s="24"/>
    </row>
    <row r="29" ht="18" customHeight="1" spans="1:7">
      <c r="A29" s="164" t="s">
        <v>125</v>
      </c>
      <c r="B29" s="164" t="s">
        <v>126</v>
      </c>
      <c r="C29" s="24">
        <v>23400</v>
      </c>
      <c r="D29" s="24">
        <v>23400</v>
      </c>
      <c r="E29" s="24">
        <v>23400</v>
      </c>
      <c r="F29" s="24"/>
      <c r="G29" s="24"/>
    </row>
    <row r="30" ht="18" customHeight="1" spans="1:7">
      <c r="A30" s="164" t="s">
        <v>127</v>
      </c>
      <c r="B30" s="164" t="s">
        <v>128</v>
      </c>
      <c r="C30" s="24">
        <v>11277.28</v>
      </c>
      <c r="D30" s="24">
        <v>11277.28</v>
      </c>
      <c r="E30" s="24">
        <v>11277.28</v>
      </c>
      <c r="F30" s="24"/>
      <c r="G30" s="24"/>
    </row>
    <row r="31" ht="18" customHeight="1" spans="1:7">
      <c r="A31" s="127" t="s">
        <v>129</v>
      </c>
      <c r="B31" s="127" t="s">
        <v>130</v>
      </c>
      <c r="C31" s="24">
        <v>40000</v>
      </c>
      <c r="D31" s="24"/>
      <c r="E31" s="24"/>
      <c r="F31" s="24"/>
      <c r="G31" s="24">
        <v>40000</v>
      </c>
    </row>
    <row r="32" ht="18" customHeight="1" spans="1:7">
      <c r="A32" s="164" t="s">
        <v>131</v>
      </c>
      <c r="B32" s="164" t="s">
        <v>132</v>
      </c>
      <c r="C32" s="24">
        <v>40000</v>
      </c>
      <c r="D32" s="24"/>
      <c r="E32" s="24"/>
      <c r="F32" s="24"/>
      <c r="G32" s="24">
        <v>40000</v>
      </c>
    </row>
    <row r="33" ht="18" customHeight="1" spans="1:7">
      <c r="A33" s="127" t="s">
        <v>133</v>
      </c>
      <c r="B33" s="127" t="s">
        <v>134</v>
      </c>
      <c r="C33" s="24">
        <v>385364.6</v>
      </c>
      <c r="D33" s="24">
        <v>65364.6</v>
      </c>
      <c r="E33" s="24">
        <v>65364.6</v>
      </c>
      <c r="F33" s="24"/>
      <c r="G33" s="24">
        <v>320000</v>
      </c>
    </row>
    <row r="34" ht="18" customHeight="1" spans="1:7">
      <c r="A34" s="164" t="s">
        <v>135</v>
      </c>
      <c r="B34" s="164" t="s">
        <v>134</v>
      </c>
      <c r="C34" s="24">
        <v>385364.6</v>
      </c>
      <c r="D34" s="24">
        <v>65364.6</v>
      </c>
      <c r="E34" s="24">
        <v>65364.6</v>
      </c>
      <c r="F34" s="24"/>
      <c r="G34" s="24">
        <v>320000</v>
      </c>
    </row>
    <row r="35" ht="18" customHeight="1" spans="1:7">
      <c r="A35" s="34" t="s">
        <v>136</v>
      </c>
      <c r="B35" s="34" t="s">
        <v>137</v>
      </c>
      <c r="C35" s="24">
        <v>242253.6</v>
      </c>
      <c r="D35" s="24">
        <v>242253.6</v>
      </c>
      <c r="E35" s="24">
        <v>242253.6</v>
      </c>
      <c r="F35" s="24"/>
      <c r="G35" s="24"/>
    </row>
    <row r="36" ht="18" customHeight="1" spans="1:7">
      <c r="A36" s="127" t="s">
        <v>138</v>
      </c>
      <c r="B36" s="127" t="s">
        <v>139</v>
      </c>
      <c r="C36" s="24">
        <v>242253.6</v>
      </c>
      <c r="D36" s="24">
        <v>242253.6</v>
      </c>
      <c r="E36" s="24">
        <v>242253.6</v>
      </c>
      <c r="F36" s="24"/>
      <c r="G36" s="24"/>
    </row>
    <row r="37" ht="18" customHeight="1" spans="1:7">
      <c r="A37" s="164" t="s">
        <v>140</v>
      </c>
      <c r="B37" s="164" t="s">
        <v>141</v>
      </c>
      <c r="C37" s="24">
        <v>242253.6</v>
      </c>
      <c r="D37" s="24">
        <v>242253.6</v>
      </c>
      <c r="E37" s="24">
        <v>242253.6</v>
      </c>
      <c r="F37" s="24"/>
      <c r="G37" s="24"/>
    </row>
    <row r="38" ht="18" customHeight="1" spans="1:7">
      <c r="A38" s="165" t="s">
        <v>142</v>
      </c>
      <c r="B38" s="166" t="s">
        <v>142</v>
      </c>
      <c r="C38" s="24">
        <v>7573622.15</v>
      </c>
      <c r="D38" s="24">
        <v>3817922.15</v>
      </c>
      <c r="E38" s="24">
        <v>3490413.14</v>
      </c>
      <c r="F38" s="24">
        <v>327509.01</v>
      </c>
      <c r="G38" s="24">
        <v>3755700</v>
      </c>
    </row>
  </sheetData>
  <mergeCells count="7">
    <mergeCell ref="A3:G3"/>
    <mergeCell ref="A4:E4"/>
    <mergeCell ref="A5:B5"/>
    <mergeCell ref="D5:F5"/>
    <mergeCell ref="A38:B38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J13" sqref="J13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6"/>
      <c r="B1" s="146"/>
      <c r="C1" s="146"/>
      <c r="D1" s="146"/>
      <c r="E1" s="146"/>
      <c r="F1" s="146"/>
      <c r="G1" s="146"/>
    </row>
    <row r="2" ht="15" customHeight="1" spans="1:7">
      <c r="A2" s="147"/>
      <c r="B2" s="148"/>
      <c r="C2" s="149"/>
      <c r="D2" s="72"/>
      <c r="G2" s="97" t="s">
        <v>190</v>
      </c>
    </row>
    <row r="3" ht="39" customHeight="1" spans="1:7">
      <c r="A3" s="136" t="str">
        <f>"2025"&amp;"年“三公”经费支出预算表"</f>
        <v>2025年“三公”经费支出预算表</v>
      </c>
      <c r="B3" s="61"/>
      <c r="C3" s="61"/>
      <c r="D3" s="61"/>
      <c r="E3" s="61"/>
      <c r="F3" s="61"/>
      <c r="G3" s="61"/>
    </row>
    <row r="4" ht="18.75" customHeight="1" spans="1:7">
      <c r="A4" s="41" t="str">
        <f>"单位名称："&amp;"双江拉祜族佤族布朗族傣族自治县卫生健康局"</f>
        <v>单位名称：双江拉祜族佤族布朗族傣族自治县卫生健康局</v>
      </c>
      <c r="B4" s="148"/>
      <c r="C4" s="149"/>
      <c r="D4" s="72"/>
      <c r="E4" s="30"/>
      <c r="G4" s="97" t="s">
        <v>191</v>
      </c>
    </row>
    <row r="5" ht="18.75" customHeight="1" spans="1:7">
      <c r="A5" s="11" t="s">
        <v>192</v>
      </c>
      <c r="B5" s="11" t="s">
        <v>193</v>
      </c>
      <c r="C5" s="31" t="s">
        <v>194</v>
      </c>
      <c r="D5" s="13" t="s">
        <v>195</v>
      </c>
      <c r="E5" s="14"/>
      <c r="F5" s="15"/>
      <c r="G5" s="31" t="s">
        <v>196</v>
      </c>
    </row>
    <row r="6" ht="18.75" customHeight="1" spans="1:7">
      <c r="A6" s="18"/>
      <c r="B6" s="150"/>
      <c r="C6" s="33"/>
      <c r="D6" s="76" t="s">
        <v>58</v>
      </c>
      <c r="E6" s="76" t="s">
        <v>197</v>
      </c>
      <c r="F6" s="76" t="s">
        <v>198</v>
      </c>
      <c r="G6" s="33"/>
    </row>
    <row r="7" ht="18.75" customHeight="1" spans="1:7">
      <c r="A7" s="151" t="s">
        <v>56</v>
      </c>
      <c r="B7" s="152">
        <v>1</v>
      </c>
      <c r="C7" s="153">
        <v>2</v>
      </c>
      <c r="D7" s="154">
        <v>3</v>
      </c>
      <c r="E7" s="154">
        <v>4</v>
      </c>
      <c r="F7" s="154">
        <v>5</v>
      </c>
      <c r="G7" s="153">
        <v>6</v>
      </c>
    </row>
    <row r="8" ht="18.75" customHeight="1" spans="1:7">
      <c r="A8" s="151" t="s">
        <v>56</v>
      </c>
      <c r="B8" s="155">
        <v>75000</v>
      </c>
      <c r="C8" s="155"/>
      <c r="D8" s="155">
        <v>60000</v>
      </c>
      <c r="E8" s="155"/>
      <c r="F8" s="155">
        <v>60000</v>
      </c>
      <c r="G8" s="155">
        <v>15000</v>
      </c>
    </row>
    <row r="9" ht="18.75" customHeight="1" spans="1:7">
      <c r="A9" s="156" t="s">
        <v>199</v>
      </c>
      <c r="B9" s="155"/>
      <c r="C9" s="155"/>
      <c r="D9" s="155"/>
      <c r="E9" s="155"/>
      <c r="F9" s="155"/>
      <c r="G9" s="155"/>
    </row>
    <row r="10" ht="18.75" customHeight="1" spans="1:7">
      <c r="A10" s="156" t="s">
        <v>200</v>
      </c>
      <c r="B10" s="155">
        <v>75000</v>
      </c>
      <c r="C10" s="155"/>
      <c r="D10" s="155">
        <v>60000</v>
      </c>
      <c r="E10" s="155"/>
      <c r="F10" s="155">
        <v>60000</v>
      </c>
      <c r="G10" s="155">
        <v>15000</v>
      </c>
    </row>
    <row r="11" ht="18.75" customHeight="1" spans="1:7">
      <c r="A11" s="156" t="s">
        <v>201</v>
      </c>
      <c r="B11" s="155"/>
      <c r="C11" s="155"/>
      <c r="D11" s="155"/>
      <c r="E11" s="155"/>
      <c r="F11" s="155"/>
      <c r="G11" s="155"/>
    </row>
    <row r="12" ht="18.75" customHeight="1" spans="1:7">
      <c r="A12" s="156" t="s">
        <v>202</v>
      </c>
      <c r="B12" s="155"/>
      <c r="C12" s="155"/>
      <c r="D12" s="155"/>
      <c r="E12" s="155"/>
      <c r="F12" s="155"/>
      <c r="G12" s="155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"/>
  <sheetViews>
    <sheetView showZeros="0" workbookViewId="0">
      <pane ySplit="1" topLeftCell="A4" activePane="bottomLeft" state="frozen"/>
      <selection/>
      <selection pane="bottomLeft" activeCell="J13" sqref="J13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4"/>
      <c r="D2" s="135"/>
      <c r="E2" s="135"/>
      <c r="F2" s="135"/>
      <c r="G2" s="135"/>
      <c r="H2" s="77"/>
      <c r="I2" s="77"/>
      <c r="J2" s="77"/>
      <c r="K2" s="77"/>
      <c r="L2" s="77"/>
      <c r="M2" s="77"/>
      <c r="N2" s="30"/>
      <c r="O2" s="30"/>
      <c r="P2" s="30"/>
      <c r="Q2" s="77"/>
      <c r="U2" s="134"/>
      <c r="W2" s="38" t="s">
        <v>203</v>
      </c>
    </row>
    <row r="3" ht="39.75" customHeight="1" spans="1:23">
      <c r="A3" s="136" t="str">
        <f>"2025"&amp;"年部门基本支出预算表"</f>
        <v>2025年部门基本支出预算表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7"/>
      <c r="O3" s="7"/>
      <c r="P3" s="7"/>
      <c r="Q3" s="61"/>
      <c r="R3" s="61"/>
      <c r="S3" s="61"/>
      <c r="T3" s="61"/>
      <c r="U3" s="61"/>
      <c r="V3" s="61"/>
      <c r="W3" s="61"/>
    </row>
    <row r="4" ht="18.75" customHeight="1" spans="1:23">
      <c r="A4" s="8" t="str">
        <f>"单位名称："&amp;"双江拉祜族佤族布朗族傣族自治县卫生健康局"</f>
        <v>单位名称：双江拉祜族佤族布朗族傣族自治县卫生健康局</v>
      </c>
      <c r="B4" s="137"/>
      <c r="C4" s="137"/>
      <c r="D4" s="137"/>
      <c r="E4" s="137"/>
      <c r="F4" s="137"/>
      <c r="G4" s="137"/>
      <c r="H4" s="81"/>
      <c r="I4" s="81"/>
      <c r="J4" s="81"/>
      <c r="K4" s="81"/>
      <c r="L4" s="81"/>
      <c r="M4" s="81"/>
      <c r="N4" s="103"/>
      <c r="O4" s="103"/>
      <c r="P4" s="103"/>
      <c r="Q4" s="81"/>
      <c r="U4" s="134"/>
      <c r="W4" s="38" t="s">
        <v>191</v>
      </c>
    </row>
    <row r="5" ht="18" customHeight="1" spans="1:23">
      <c r="A5" s="11" t="s">
        <v>204</v>
      </c>
      <c r="B5" s="11" t="s">
        <v>205</v>
      </c>
      <c r="C5" s="11" t="s">
        <v>206</v>
      </c>
      <c r="D5" s="11" t="s">
        <v>207</v>
      </c>
      <c r="E5" s="11" t="s">
        <v>208</v>
      </c>
      <c r="F5" s="11" t="s">
        <v>209</v>
      </c>
      <c r="G5" s="11" t="s">
        <v>210</v>
      </c>
      <c r="H5" s="138" t="s">
        <v>211</v>
      </c>
      <c r="I5" s="74" t="s">
        <v>211</v>
      </c>
      <c r="J5" s="74"/>
      <c r="K5" s="74"/>
      <c r="L5" s="74"/>
      <c r="M5" s="74"/>
      <c r="N5" s="14"/>
      <c r="O5" s="14"/>
      <c r="P5" s="14"/>
      <c r="Q5" s="84" t="s">
        <v>62</v>
      </c>
      <c r="R5" s="74" t="s">
        <v>78</v>
      </c>
      <c r="S5" s="74"/>
      <c r="T5" s="74"/>
      <c r="U5" s="74"/>
      <c r="V5" s="74"/>
      <c r="W5" s="143"/>
    </row>
    <row r="6" ht="18" customHeight="1" spans="1:23">
      <c r="A6" s="16"/>
      <c r="B6" s="133"/>
      <c r="C6" s="16"/>
      <c r="D6" s="16"/>
      <c r="E6" s="16"/>
      <c r="F6" s="16"/>
      <c r="G6" s="16"/>
      <c r="H6" s="116" t="s">
        <v>212</v>
      </c>
      <c r="I6" s="138" t="s">
        <v>59</v>
      </c>
      <c r="J6" s="74"/>
      <c r="K6" s="74"/>
      <c r="L6" s="74"/>
      <c r="M6" s="143"/>
      <c r="N6" s="13" t="s">
        <v>213</v>
      </c>
      <c r="O6" s="14"/>
      <c r="P6" s="15"/>
      <c r="Q6" s="11" t="s">
        <v>62</v>
      </c>
      <c r="R6" s="138" t="s">
        <v>78</v>
      </c>
      <c r="S6" s="84" t="s">
        <v>65</v>
      </c>
      <c r="T6" s="74" t="s">
        <v>78</v>
      </c>
      <c r="U6" s="84" t="s">
        <v>67</v>
      </c>
      <c r="V6" s="84" t="s">
        <v>68</v>
      </c>
      <c r="W6" s="145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44" t="s">
        <v>214</v>
      </c>
      <c r="J7" s="11" t="s">
        <v>215</v>
      </c>
      <c r="K7" s="11" t="s">
        <v>216</v>
      </c>
      <c r="L7" s="11" t="s">
        <v>217</v>
      </c>
      <c r="M7" s="11" t="s">
        <v>218</v>
      </c>
      <c r="N7" s="11" t="s">
        <v>59</v>
      </c>
      <c r="O7" s="11" t="s">
        <v>60</v>
      </c>
      <c r="P7" s="11" t="s">
        <v>61</v>
      </c>
      <c r="Q7" s="32"/>
      <c r="R7" s="11" t="s">
        <v>58</v>
      </c>
      <c r="S7" s="11" t="s">
        <v>65</v>
      </c>
      <c r="T7" s="11" t="s">
        <v>219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9"/>
      <c r="B8" s="119"/>
      <c r="C8" s="119"/>
      <c r="D8" s="119"/>
      <c r="E8" s="119"/>
      <c r="F8" s="119"/>
      <c r="G8" s="119"/>
      <c r="H8" s="119"/>
      <c r="I8" s="102"/>
      <c r="J8" s="18" t="s">
        <v>220</v>
      </c>
      <c r="K8" s="18" t="s">
        <v>216</v>
      </c>
      <c r="L8" s="18" t="s">
        <v>217</v>
      </c>
      <c r="M8" s="18" t="s">
        <v>218</v>
      </c>
      <c r="N8" s="18" t="s">
        <v>216</v>
      </c>
      <c r="O8" s="18" t="s">
        <v>217</v>
      </c>
      <c r="P8" s="18" t="s">
        <v>218</v>
      </c>
      <c r="Q8" s="18" t="s">
        <v>62</v>
      </c>
      <c r="R8" s="18" t="s">
        <v>58</v>
      </c>
      <c r="S8" s="18" t="s">
        <v>65</v>
      </c>
      <c r="T8" s="18" t="s">
        <v>219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9">
        <v>1</v>
      </c>
      <c r="B9" s="139">
        <v>2</v>
      </c>
      <c r="C9" s="139">
        <v>3</v>
      </c>
      <c r="D9" s="139">
        <v>4</v>
      </c>
      <c r="E9" s="139">
        <v>5</v>
      </c>
      <c r="F9" s="139">
        <v>6</v>
      </c>
      <c r="G9" s="139">
        <v>7</v>
      </c>
      <c r="H9" s="139">
        <v>8</v>
      </c>
      <c r="I9" s="139">
        <v>9</v>
      </c>
      <c r="J9" s="139">
        <v>10</v>
      </c>
      <c r="K9" s="139">
        <v>11</v>
      </c>
      <c r="L9" s="139">
        <v>12</v>
      </c>
      <c r="M9" s="139">
        <v>13</v>
      </c>
      <c r="N9" s="139">
        <v>14</v>
      </c>
      <c r="O9" s="139">
        <v>15</v>
      </c>
      <c r="P9" s="139">
        <v>16</v>
      </c>
      <c r="Q9" s="139">
        <v>17</v>
      </c>
      <c r="R9" s="139">
        <v>18</v>
      </c>
      <c r="S9" s="139">
        <v>19</v>
      </c>
      <c r="T9" s="139">
        <v>20</v>
      </c>
      <c r="U9" s="139">
        <v>21</v>
      </c>
      <c r="V9" s="139">
        <v>22</v>
      </c>
      <c r="W9" s="139">
        <v>23</v>
      </c>
    </row>
    <row r="10" ht="21" customHeight="1" spans="1:23">
      <c r="A10" s="140" t="s">
        <v>71</v>
      </c>
      <c r="B10" s="140"/>
      <c r="C10" s="140"/>
      <c r="D10" s="140"/>
      <c r="E10" s="140"/>
      <c r="F10" s="140"/>
      <c r="G10" s="140"/>
      <c r="H10" s="24">
        <v>3817922.15</v>
      </c>
      <c r="I10" s="24">
        <v>3817922.15</v>
      </c>
      <c r="J10" s="24"/>
      <c r="K10" s="24"/>
      <c r="L10" s="24">
        <v>3817922.15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40"/>
      <c r="B11" s="22" t="s">
        <v>221</v>
      </c>
      <c r="C11" s="22" t="s">
        <v>222</v>
      </c>
      <c r="D11" s="22" t="s">
        <v>103</v>
      </c>
      <c r="E11" s="22" t="s">
        <v>104</v>
      </c>
      <c r="F11" s="22" t="s">
        <v>223</v>
      </c>
      <c r="G11" s="22" t="s">
        <v>224</v>
      </c>
      <c r="H11" s="24">
        <v>766752</v>
      </c>
      <c r="I11" s="24">
        <v>766752</v>
      </c>
      <c r="J11" s="24"/>
      <c r="K11" s="24"/>
      <c r="L11" s="24">
        <v>766752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5"/>
      <c r="B12" s="22" t="s">
        <v>221</v>
      </c>
      <c r="C12" s="22" t="s">
        <v>222</v>
      </c>
      <c r="D12" s="22" t="s">
        <v>103</v>
      </c>
      <c r="E12" s="22" t="s">
        <v>104</v>
      </c>
      <c r="F12" s="22" t="s">
        <v>225</v>
      </c>
      <c r="G12" s="22" t="s">
        <v>226</v>
      </c>
      <c r="H12" s="24">
        <v>1062792</v>
      </c>
      <c r="I12" s="24">
        <v>1062792</v>
      </c>
      <c r="J12" s="24"/>
      <c r="K12" s="24"/>
      <c r="L12" s="24">
        <v>1062792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5"/>
      <c r="B13" s="22" t="s">
        <v>227</v>
      </c>
      <c r="C13" s="22" t="s">
        <v>228</v>
      </c>
      <c r="D13" s="22" t="s">
        <v>103</v>
      </c>
      <c r="E13" s="22" t="s">
        <v>104</v>
      </c>
      <c r="F13" s="22" t="s">
        <v>229</v>
      </c>
      <c r="G13" s="22" t="s">
        <v>230</v>
      </c>
      <c r="H13" s="24">
        <v>322140</v>
      </c>
      <c r="I13" s="24">
        <v>322140</v>
      </c>
      <c r="J13" s="24"/>
      <c r="K13" s="24"/>
      <c r="L13" s="24">
        <v>322140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5"/>
      <c r="B14" s="22" t="s">
        <v>221</v>
      </c>
      <c r="C14" s="22" t="s">
        <v>222</v>
      </c>
      <c r="D14" s="22" t="s">
        <v>103</v>
      </c>
      <c r="E14" s="22" t="s">
        <v>104</v>
      </c>
      <c r="F14" s="22" t="s">
        <v>229</v>
      </c>
      <c r="G14" s="22" t="s">
        <v>230</v>
      </c>
      <c r="H14" s="24">
        <v>63896</v>
      </c>
      <c r="I14" s="24">
        <v>63896</v>
      </c>
      <c r="J14" s="24"/>
      <c r="K14" s="24"/>
      <c r="L14" s="24">
        <v>63896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5"/>
      <c r="B15" s="22" t="s">
        <v>231</v>
      </c>
      <c r="C15" s="22" t="s">
        <v>232</v>
      </c>
      <c r="D15" s="22" t="s">
        <v>90</v>
      </c>
      <c r="E15" s="22" t="s">
        <v>91</v>
      </c>
      <c r="F15" s="22" t="s">
        <v>233</v>
      </c>
      <c r="G15" s="22" t="s">
        <v>234</v>
      </c>
      <c r="H15" s="24">
        <v>323004.8</v>
      </c>
      <c r="I15" s="24">
        <v>323004.8</v>
      </c>
      <c r="J15" s="24"/>
      <c r="K15" s="24"/>
      <c r="L15" s="24">
        <v>323004.8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5"/>
      <c r="B16" s="22" t="s">
        <v>231</v>
      </c>
      <c r="C16" s="22" t="s">
        <v>232</v>
      </c>
      <c r="D16" s="22" t="s">
        <v>235</v>
      </c>
      <c r="E16" s="22" t="s">
        <v>236</v>
      </c>
      <c r="F16" s="22" t="s">
        <v>237</v>
      </c>
      <c r="G16" s="22" t="s">
        <v>238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5"/>
      <c r="B17" s="22" t="s">
        <v>231</v>
      </c>
      <c r="C17" s="22" t="s">
        <v>232</v>
      </c>
      <c r="D17" s="22" t="s">
        <v>239</v>
      </c>
      <c r="E17" s="22" t="s">
        <v>240</v>
      </c>
      <c r="F17" s="22" t="s">
        <v>241</v>
      </c>
      <c r="G17" s="22" t="s">
        <v>242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5"/>
      <c r="B18" s="22" t="s">
        <v>231</v>
      </c>
      <c r="C18" s="22" t="s">
        <v>232</v>
      </c>
      <c r="D18" s="22" t="s">
        <v>123</v>
      </c>
      <c r="E18" s="22" t="s">
        <v>124</v>
      </c>
      <c r="F18" s="22" t="s">
        <v>241</v>
      </c>
      <c r="G18" s="22" t="s">
        <v>242</v>
      </c>
      <c r="H18" s="24">
        <v>120461.44</v>
      </c>
      <c r="I18" s="24">
        <v>120461.44</v>
      </c>
      <c r="J18" s="24"/>
      <c r="K18" s="24"/>
      <c r="L18" s="24">
        <v>120461.44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5"/>
      <c r="B19" s="22" t="s">
        <v>231</v>
      </c>
      <c r="C19" s="22" t="s">
        <v>232</v>
      </c>
      <c r="D19" s="22" t="s">
        <v>125</v>
      </c>
      <c r="E19" s="22" t="s">
        <v>126</v>
      </c>
      <c r="F19" s="22" t="s">
        <v>243</v>
      </c>
      <c r="G19" s="22" t="s">
        <v>244</v>
      </c>
      <c r="H19" s="24">
        <v>23400</v>
      </c>
      <c r="I19" s="24">
        <v>23400</v>
      </c>
      <c r="J19" s="24"/>
      <c r="K19" s="24"/>
      <c r="L19" s="24">
        <v>23400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5"/>
      <c r="B20" s="22" t="s">
        <v>231</v>
      </c>
      <c r="C20" s="22" t="s">
        <v>232</v>
      </c>
      <c r="D20" s="22" t="s">
        <v>125</v>
      </c>
      <c r="E20" s="22" t="s">
        <v>126</v>
      </c>
      <c r="F20" s="22" t="s">
        <v>243</v>
      </c>
      <c r="G20" s="22" t="s">
        <v>244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5"/>
      <c r="B21" s="22" t="s">
        <v>231</v>
      </c>
      <c r="C21" s="22" t="s">
        <v>232</v>
      </c>
      <c r="D21" s="22" t="s">
        <v>98</v>
      </c>
      <c r="E21" s="22" t="s">
        <v>97</v>
      </c>
      <c r="F21" s="22" t="s">
        <v>245</v>
      </c>
      <c r="G21" s="22" t="s">
        <v>246</v>
      </c>
      <c r="H21" s="24">
        <v>532.62</v>
      </c>
      <c r="I21" s="24">
        <v>532.62</v>
      </c>
      <c r="J21" s="24"/>
      <c r="K21" s="24"/>
      <c r="L21" s="24">
        <v>532.62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5"/>
      <c r="B22" s="22" t="s">
        <v>231</v>
      </c>
      <c r="C22" s="22" t="s">
        <v>232</v>
      </c>
      <c r="D22" s="22" t="s">
        <v>127</v>
      </c>
      <c r="E22" s="22" t="s">
        <v>128</v>
      </c>
      <c r="F22" s="22" t="s">
        <v>245</v>
      </c>
      <c r="G22" s="22" t="s">
        <v>246</v>
      </c>
      <c r="H22" s="24">
        <v>4104</v>
      </c>
      <c r="I22" s="24">
        <v>4104</v>
      </c>
      <c r="J22" s="24"/>
      <c r="K22" s="24"/>
      <c r="L22" s="24">
        <v>4104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5"/>
      <c r="B23" s="22" t="s">
        <v>231</v>
      </c>
      <c r="C23" s="22" t="s">
        <v>232</v>
      </c>
      <c r="D23" s="22" t="s">
        <v>127</v>
      </c>
      <c r="E23" s="22" t="s">
        <v>128</v>
      </c>
      <c r="F23" s="22" t="s">
        <v>245</v>
      </c>
      <c r="G23" s="22" t="s">
        <v>246</v>
      </c>
      <c r="H23" s="24">
        <v>3780</v>
      </c>
      <c r="I23" s="24">
        <v>3780</v>
      </c>
      <c r="J23" s="24"/>
      <c r="K23" s="24"/>
      <c r="L23" s="24">
        <v>3780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5"/>
      <c r="B24" s="22" t="s">
        <v>231</v>
      </c>
      <c r="C24" s="22" t="s">
        <v>232</v>
      </c>
      <c r="D24" s="22" t="s">
        <v>127</v>
      </c>
      <c r="E24" s="22" t="s">
        <v>128</v>
      </c>
      <c r="F24" s="22" t="s">
        <v>245</v>
      </c>
      <c r="G24" s="22" t="s">
        <v>246</v>
      </c>
      <c r="H24" s="24">
        <v>3393.28</v>
      </c>
      <c r="I24" s="24">
        <v>3393.28</v>
      </c>
      <c r="J24" s="24"/>
      <c r="K24" s="24"/>
      <c r="L24" s="24">
        <v>3393.28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5"/>
      <c r="B25" s="22" t="s">
        <v>247</v>
      </c>
      <c r="C25" s="22" t="s">
        <v>141</v>
      </c>
      <c r="D25" s="22" t="s">
        <v>140</v>
      </c>
      <c r="E25" s="22" t="s">
        <v>141</v>
      </c>
      <c r="F25" s="22" t="s">
        <v>248</v>
      </c>
      <c r="G25" s="22" t="s">
        <v>141</v>
      </c>
      <c r="H25" s="24">
        <v>242253.6</v>
      </c>
      <c r="I25" s="24">
        <v>242253.6</v>
      </c>
      <c r="J25" s="24"/>
      <c r="K25" s="24"/>
      <c r="L25" s="24">
        <v>242253.6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5"/>
      <c r="B26" s="22" t="s">
        <v>249</v>
      </c>
      <c r="C26" s="22" t="s">
        <v>250</v>
      </c>
      <c r="D26" s="22" t="s">
        <v>105</v>
      </c>
      <c r="E26" s="22" t="s">
        <v>106</v>
      </c>
      <c r="F26" s="22" t="s">
        <v>251</v>
      </c>
      <c r="G26" s="22" t="s">
        <v>252</v>
      </c>
      <c r="H26" s="24">
        <v>42000</v>
      </c>
      <c r="I26" s="24">
        <v>42000</v>
      </c>
      <c r="J26" s="24"/>
      <c r="K26" s="24"/>
      <c r="L26" s="24">
        <v>42000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5"/>
      <c r="B27" s="22" t="s">
        <v>249</v>
      </c>
      <c r="C27" s="22" t="s">
        <v>250</v>
      </c>
      <c r="D27" s="22" t="s">
        <v>115</v>
      </c>
      <c r="E27" s="22" t="s">
        <v>116</v>
      </c>
      <c r="F27" s="22" t="s">
        <v>251</v>
      </c>
      <c r="G27" s="22" t="s">
        <v>252</v>
      </c>
      <c r="H27" s="24">
        <v>42000</v>
      </c>
      <c r="I27" s="24">
        <v>42000</v>
      </c>
      <c r="J27" s="24"/>
      <c r="K27" s="24"/>
      <c r="L27" s="24">
        <v>42000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5"/>
      <c r="B28" s="22" t="s">
        <v>249</v>
      </c>
      <c r="C28" s="22" t="s">
        <v>250</v>
      </c>
      <c r="D28" s="22" t="s">
        <v>135</v>
      </c>
      <c r="E28" s="22" t="s">
        <v>134</v>
      </c>
      <c r="F28" s="22" t="s">
        <v>251</v>
      </c>
      <c r="G28" s="22" t="s">
        <v>252</v>
      </c>
      <c r="H28" s="24">
        <v>42000</v>
      </c>
      <c r="I28" s="24">
        <v>42000</v>
      </c>
      <c r="J28" s="24"/>
      <c r="K28" s="24"/>
      <c r="L28" s="24">
        <v>42000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5"/>
      <c r="B29" s="22" t="s">
        <v>249</v>
      </c>
      <c r="C29" s="22" t="s">
        <v>250</v>
      </c>
      <c r="D29" s="22" t="s">
        <v>105</v>
      </c>
      <c r="E29" s="22" t="s">
        <v>106</v>
      </c>
      <c r="F29" s="22" t="s">
        <v>251</v>
      </c>
      <c r="G29" s="22" t="s">
        <v>252</v>
      </c>
      <c r="H29" s="24">
        <v>18276.6</v>
      </c>
      <c r="I29" s="24">
        <v>18276.6</v>
      </c>
      <c r="J29" s="24"/>
      <c r="K29" s="24"/>
      <c r="L29" s="24">
        <v>18276.6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5"/>
      <c r="B30" s="22" t="s">
        <v>249</v>
      </c>
      <c r="C30" s="22" t="s">
        <v>250</v>
      </c>
      <c r="D30" s="22" t="s">
        <v>115</v>
      </c>
      <c r="E30" s="22" t="s">
        <v>116</v>
      </c>
      <c r="F30" s="22" t="s">
        <v>251</v>
      </c>
      <c r="G30" s="22" t="s">
        <v>252</v>
      </c>
      <c r="H30" s="24">
        <v>25908.6</v>
      </c>
      <c r="I30" s="24">
        <v>25908.6</v>
      </c>
      <c r="J30" s="24"/>
      <c r="K30" s="24"/>
      <c r="L30" s="24">
        <v>25908.6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5"/>
      <c r="B31" s="22" t="s">
        <v>249</v>
      </c>
      <c r="C31" s="22" t="s">
        <v>250</v>
      </c>
      <c r="D31" s="22" t="s">
        <v>135</v>
      </c>
      <c r="E31" s="22" t="s">
        <v>134</v>
      </c>
      <c r="F31" s="22" t="s">
        <v>251</v>
      </c>
      <c r="G31" s="22" t="s">
        <v>252</v>
      </c>
      <c r="H31" s="24">
        <v>23364.6</v>
      </c>
      <c r="I31" s="24">
        <v>23364.6</v>
      </c>
      <c r="J31" s="24"/>
      <c r="K31" s="24"/>
      <c r="L31" s="24">
        <v>23364.6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5"/>
      <c r="B32" s="22" t="s">
        <v>253</v>
      </c>
      <c r="C32" s="22" t="s">
        <v>254</v>
      </c>
      <c r="D32" s="22" t="s">
        <v>103</v>
      </c>
      <c r="E32" s="22" t="s">
        <v>104</v>
      </c>
      <c r="F32" s="22" t="s">
        <v>255</v>
      </c>
      <c r="G32" s="22" t="s">
        <v>256</v>
      </c>
      <c r="H32" s="24">
        <v>800</v>
      </c>
      <c r="I32" s="24">
        <v>800</v>
      </c>
      <c r="J32" s="24"/>
      <c r="K32" s="24"/>
      <c r="L32" s="24">
        <v>800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5"/>
      <c r="B33" s="22" t="s">
        <v>253</v>
      </c>
      <c r="C33" s="22" t="s">
        <v>254</v>
      </c>
      <c r="D33" s="22" t="s">
        <v>103</v>
      </c>
      <c r="E33" s="22" t="s">
        <v>104</v>
      </c>
      <c r="F33" s="22" t="s">
        <v>257</v>
      </c>
      <c r="G33" s="22" t="s">
        <v>258</v>
      </c>
      <c r="H33" s="24">
        <v>6000</v>
      </c>
      <c r="I33" s="24">
        <v>6000</v>
      </c>
      <c r="J33" s="24"/>
      <c r="K33" s="24"/>
      <c r="L33" s="24">
        <v>6000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5"/>
      <c r="B34" s="22" t="s">
        <v>253</v>
      </c>
      <c r="C34" s="22" t="s">
        <v>254</v>
      </c>
      <c r="D34" s="22" t="s">
        <v>103</v>
      </c>
      <c r="E34" s="22" t="s">
        <v>104</v>
      </c>
      <c r="F34" s="22" t="s">
        <v>259</v>
      </c>
      <c r="G34" s="22" t="s">
        <v>260</v>
      </c>
      <c r="H34" s="24">
        <v>10000</v>
      </c>
      <c r="I34" s="24">
        <v>10000</v>
      </c>
      <c r="J34" s="24"/>
      <c r="K34" s="24"/>
      <c r="L34" s="24">
        <v>10000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5"/>
      <c r="B35" s="22" t="s">
        <v>253</v>
      </c>
      <c r="C35" s="22" t="s">
        <v>254</v>
      </c>
      <c r="D35" s="22" t="s">
        <v>103</v>
      </c>
      <c r="E35" s="22" t="s">
        <v>104</v>
      </c>
      <c r="F35" s="22" t="s">
        <v>261</v>
      </c>
      <c r="G35" s="22" t="s">
        <v>262</v>
      </c>
      <c r="H35" s="24">
        <v>9200</v>
      </c>
      <c r="I35" s="24">
        <v>9200</v>
      </c>
      <c r="J35" s="24"/>
      <c r="K35" s="24"/>
      <c r="L35" s="24">
        <v>9200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5"/>
      <c r="B36" s="22" t="s">
        <v>253</v>
      </c>
      <c r="C36" s="22" t="s">
        <v>254</v>
      </c>
      <c r="D36" s="22" t="s">
        <v>103</v>
      </c>
      <c r="E36" s="22" t="s">
        <v>104</v>
      </c>
      <c r="F36" s="22" t="s">
        <v>263</v>
      </c>
      <c r="G36" s="22" t="s">
        <v>264</v>
      </c>
      <c r="H36" s="24">
        <v>36320</v>
      </c>
      <c r="I36" s="24">
        <v>36320</v>
      </c>
      <c r="J36" s="24"/>
      <c r="K36" s="24"/>
      <c r="L36" s="24">
        <v>36320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5"/>
      <c r="B37" s="22" t="s">
        <v>265</v>
      </c>
      <c r="C37" s="22" t="s">
        <v>196</v>
      </c>
      <c r="D37" s="22" t="s">
        <v>103</v>
      </c>
      <c r="E37" s="22" t="s">
        <v>104</v>
      </c>
      <c r="F37" s="22" t="s">
        <v>266</v>
      </c>
      <c r="G37" s="22" t="s">
        <v>196</v>
      </c>
      <c r="H37" s="24">
        <v>15000</v>
      </c>
      <c r="I37" s="24">
        <v>15000</v>
      </c>
      <c r="J37" s="24"/>
      <c r="K37" s="24"/>
      <c r="L37" s="24">
        <v>15000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5"/>
      <c r="B38" s="22" t="s">
        <v>253</v>
      </c>
      <c r="C38" s="22" t="s">
        <v>254</v>
      </c>
      <c r="D38" s="22" t="s">
        <v>103</v>
      </c>
      <c r="E38" s="22" t="s">
        <v>104</v>
      </c>
      <c r="F38" s="22" t="s">
        <v>267</v>
      </c>
      <c r="G38" s="22" t="s">
        <v>268</v>
      </c>
      <c r="H38" s="24">
        <v>800</v>
      </c>
      <c r="I38" s="24">
        <v>800</v>
      </c>
      <c r="J38" s="24"/>
      <c r="K38" s="24"/>
      <c r="L38" s="24">
        <v>800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5"/>
      <c r="B39" s="22" t="s">
        <v>269</v>
      </c>
      <c r="C39" s="22" t="s">
        <v>270</v>
      </c>
      <c r="D39" s="22" t="s">
        <v>88</v>
      </c>
      <c r="E39" s="22" t="s">
        <v>89</v>
      </c>
      <c r="F39" s="22" t="s">
        <v>261</v>
      </c>
      <c r="G39" s="22" t="s">
        <v>262</v>
      </c>
      <c r="H39" s="24">
        <v>6000</v>
      </c>
      <c r="I39" s="24">
        <v>6000</v>
      </c>
      <c r="J39" s="24"/>
      <c r="K39" s="24"/>
      <c r="L39" s="24">
        <v>6000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5"/>
      <c r="B40" s="22" t="s">
        <v>271</v>
      </c>
      <c r="C40" s="22" t="s">
        <v>272</v>
      </c>
      <c r="D40" s="22" t="s">
        <v>103</v>
      </c>
      <c r="E40" s="22" t="s">
        <v>104</v>
      </c>
      <c r="F40" s="22" t="s">
        <v>273</v>
      </c>
      <c r="G40" s="22" t="s">
        <v>272</v>
      </c>
      <c r="H40" s="24">
        <v>15335.04</v>
      </c>
      <c r="I40" s="24">
        <v>15335.04</v>
      </c>
      <c r="J40" s="24"/>
      <c r="K40" s="24"/>
      <c r="L40" s="24">
        <v>15335.04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5"/>
      <c r="B41" s="22" t="s">
        <v>274</v>
      </c>
      <c r="C41" s="22" t="s">
        <v>275</v>
      </c>
      <c r="D41" s="22" t="s">
        <v>103</v>
      </c>
      <c r="E41" s="22" t="s">
        <v>104</v>
      </c>
      <c r="F41" s="22" t="s">
        <v>276</v>
      </c>
      <c r="G41" s="22" t="s">
        <v>275</v>
      </c>
      <c r="H41" s="24">
        <v>34000</v>
      </c>
      <c r="I41" s="24">
        <v>34000</v>
      </c>
      <c r="J41" s="24"/>
      <c r="K41" s="24"/>
      <c r="L41" s="24">
        <v>34000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5"/>
      <c r="B42" s="22" t="s">
        <v>277</v>
      </c>
      <c r="C42" s="22" t="s">
        <v>278</v>
      </c>
      <c r="D42" s="22" t="s">
        <v>103</v>
      </c>
      <c r="E42" s="22" t="s">
        <v>104</v>
      </c>
      <c r="F42" s="22" t="s">
        <v>279</v>
      </c>
      <c r="G42" s="22" t="s">
        <v>280</v>
      </c>
      <c r="H42" s="24">
        <v>166200</v>
      </c>
      <c r="I42" s="24">
        <v>166200</v>
      </c>
      <c r="J42" s="24"/>
      <c r="K42" s="24"/>
      <c r="L42" s="24">
        <v>166200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5"/>
      <c r="B43" s="22" t="s">
        <v>281</v>
      </c>
      <c r="C43" s="22" t="s">
        <v>282</v>
      </c>
      <c r="D43" s="22" t="s">
        <v>94</v>
      </c>
      <c r="E43" s="22" t="s">
        <v>95</v>
      </c>
      <c r="F43" s="22" t="s">
        <v>261</v>
      </c>
      <c r="G43" s="22" t="s">
        <v>262</v>
      </c>
      <c r="H43" s="24">
        <v>27853.97</v>
      </c>
      <c r="I43" s="24">
        <v>27853.97</v>
      </c>
      <c r="J43" s="24"/>
      <c r="K43" s="24"/>
      <c r="L43" s="24">
        <v>27853.97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5"/>
      <c r="B44" s="22" t="s">
        <v>283</v>
      </c>
      <c r="C44" s="22" t="s">
        <v>284</v>
      </c>
      <c r="D44" s="22" t="s">
        <v>88</v>
      </c>
      <c r="E44" s="22" t="s">
        <v>89</v>
      </c>
      <c r="F44" s="22" t="s">
        <v>285</v>
      </c>
      <c r="G44" s="22" t="s">
        <v>286</v>
      </c>
      <c r="H44" s="24">
        <v>338553.6</v>
      </c>
      <c r="I44" s="24">
        <v>338553.6</v>
      </c>
      <c r="J44" s="24"/>
      <c r="K44" s="24"/>
      <c r="L44" s="24">
        <v>338553.6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5"/>
      <c r="B45" s="22" t="s">
        <v>287</v>
      </c>
      <c r="C45" s="22" t="s">
        <v>288</v>
      </c>
      <c r="D45" s="22" t="s">
        <v>119</v>
      </c>
      <c r="E45" s="22" t="s">
        <v>120</v>
      </c>
      <c r="F45" s="22" t="s">
        <v>289</v>
      </c>
      <c r="G45" s="22" t="s">
        <v>290</v>
      </c>
      <c r="H45" s="24">
        <v>21800</v>
      </c>
      <c r="I45" s="24">
        <v>21800</v>
      </c>
      <c r="J45" s="24"/>
      <c r="K45" s="24"/>
      <c r="L45" s="24">
        <v>21800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35" t="s">
        <v>142</v>
      </c>
      <c r="B46" s="141"/>
      <c r="C46" s="141"/>
      <c r="D46" s="141"/>
      <c r="E46" s="141"/>
      <c r="F46" s="141"/>
      <c r="G46" s="142"/>
      <c r="H46" s="24">
        <v>3817922.15</v>
      </c>
      <c r="I46" s="24">
        <v>3817922.15</v>
      </c>
      <c r="J46" s="24"/>
      <c r="K46" s="24"/>
      <c r="L46" s="24">
        <v>3817922.15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</sheetData>
  <mergeCells count="30">
    <mergeCell ref="A3:W3"/>
    <mergeCell ref="A4:G4"/>
    <mergeCell ref="H5:W5"/>
    <mergeCell ref="I6:M6"/>
    <mergeCell ref="N6:P6"/>
    <mergeCell ref="R6:W6"/>
    <mergeCell ref="A46:G4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6"/>
  <sheetViews>
    <sheetView showZeros="0" workbookViewId="0">
      <pane ySplit="1" topLeftCell="A10" activePane="bottomLeft" state="frozen"/>
      <selection/>
      <selection pane="bottomLeft" activeCell="J13" sqref="J13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39" t="s">
        <v>291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"单位名称："&amp;"双江拉祜族佤族布朗族傣族自治县卫生健康局"</f>
        <v>单位名称：双江拉祜族佤族布朗族傣族自治县卫生健康局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39" t="s">
        <v>191</v>
      </c>
    </row>
    <row r="5" ht="18.75" customHeight="1" spans="1:23">
      <c r="A5" s="11" t="s">
        <v>292</v>
      </c>
      <c r="B5" s="12" t="s">
        <v>205</v>
      </c>
      <c r="C5" s="11" t="s">
        <v>206</v>
      </c>
      <c r="D5" s="11" t="s">
        <v>293</v>
      </c>
      <c r="E5" s="12" t="s">
        <v>207</v>
      </c>
      <c r="F5" s="12" t="s">
        <v>208</v>
      </c>
      <c r="G5" s="12" t="s">
        <v>294</v>
      </c>
      <c r="H5" s="12" t="s">
        <v>295</v>
      </c>
      <c r="I5" s="31" t="s">
        <v>56</v>
      </c>
      <c r="J5" s="13" t="s">
        <v>296</v>
      </c>
      <c r="K5" s="14"/>
      <c r="L5" s="14"/>
      <c r="M5" s="15"/>
      <c r="N5" s="13" t="s">
        <v>213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30" t="s">
        <v>59</v>
      </c>
      <c r="K6" s="131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219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32" t="s">
        <v>58</v>
      </c>
      <c r="K7" s="104"/>
      <c r="L7" s="32"/>
      <c r="M7" s="32"/>
      <c r="N7" s="32"/>
      <c r="O7" s="32"/>
      <c r="P7" s="32"/>
      <c r="Q7" s="32"/>
      <c r="R7" s="32"/>
      <c r="S7" s="133"/>
      <c r="T7" s="133"/>
      <c r="U7" s="133"/>
      <c r="V7" s="133"/>
      <c r="W7" s="133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46" t="s">
        <v>58</v>
      </c>
      <c r="K8" s="46" t="s">
        <v>297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28">
        <v>1</v>
      </c>
      <c r="B9" s="128">
        <v>2</v>
      </c>
      <c r="C9" s="128">
        <v>3</v>
      </c>
      <c r="D9" s="128">
        <v>4</v>
      </c>
      <c r="E9" s="128">
        <v>5</v>
      </c>
      <c r="F9" s="128">
        <v>6</v>
      </c>
      <c r="G9" s="128">
        <v>7</v>
      </c>
      <c r="H9" s="128">
        <v>8</v>
      </c>
      <c r="I9" s="128">
        <v>9</v>
      </c>
      <c r="J9" s="128">
        <v>10</v>
      </c>
      <c r="K9" s="128">
        <v>11</v>
      </c>
      <c r="L9" s="128">
        <v>12</v>
      </c>
      <c r="M9" s="128">
        <v>13</v>
      </c>
      <c r="N9" s="128">
        <v>14</v>
      </c>
      <c r="O9" s="128">
        <v>15</v>
      </c>
      <c r="P9" s="128">
        <v>16</v>
      </c>
      <c r="Q9" s="128">
        <v>17</v>
      </c>
      <c r="R9" s="128">
        <v>18</v>
      </c>
      <c r="S9" s="128">
        <v>19</v>
      </c>
      <c r="T9" s="128">
        <v>20</v>
      </c>
      <c r="U9" s="128">
        <v>21</v>
      </c>
      <c r="V9" s="128">
        <v>22</v>
      </c>
      <c r="W9" s="128">
        <v>23</v>
      </c>
    </row>
    <row r="10" ht="18.75" customHeight="1" spans="1:23">
      <c r="A10" s="22"/>
      <c r="B10" s="22"/>
      <c r="C10" s="22" t="s">
        <v>298</v>
      </c>
      <c r="D10" s="22"/>
      <c r="E10" s="22"/>
      <c r="F10" s="22"/>
      <c r="G10" s="22"/>
      <c r="H10" s="22"/>
      <c r="I10" s="24">
        <v>33600</v>
      </c>
      <c r="J10" s="24"/>
      <c r="K10" s="24"/>
      <c r="L10" s="24"/>
      <c r="M10" s="24"/>
      <c r="N10" s="24"/>
      <c r="O10" s="24"/>
      <c r="P10" s="24"/>
      <c r="Q10" s="24"/>
      <c r="R10" s="24">
        <v>33600</v>
      </c>
      <c r="S10" s="24"/>
      <c r="T10" s="24"/>
      <c r="U10" s="24"/>
      <c r="V10" s="24"/>
      <c r="W10" s="24">
        <v>33600</v>
      </c>
    </row>
    <row r="11" ht="18.75" customHeight="1" spans="1:23">
      <c r="A11" s="129" t="s">
        <v>299</v>
      </c>
      <c r="B11" s="129" t="s">
        <v>300</v>
      </c>
      <c r="C11" s="22" t="s">
        <v>298</v>
      </c>
      <c r="D11" s="129" t="s">
        <v>71</v>
      </c>
      <c r="E11" s="129" t="s">
        <v>105</v>
      </c>
      <c r="F11" s="129" t="s">
        <v>106</v>
      </c>
      <c r="G11" s="129" t="s">
        <v>263</v>
      </c>
      <c r="H11" s="129" t="s">
        <v>264</v>
      </c>
      <c r="I11" s="24">
        <v>20900</v>
      </c>
      <c r="J11" s="24"/>
      <c r="K11" s="24"/>
      <c r="L11" s="24"/>
      <c r="M11" s="24"/>
      <c r="N11" s="24"/>
      <c r="O11" s="24"/>
      <c r="P11" s="24"/>
      <c r="Q11" s="24"/>
      <c r="R11" s="24">
        <v>20900</v>
      </c>
      <c r="S11" s="24"/>
      <c r="T11" s="24"/>
      <c r="U11" s="24"/>
      <c r="V11" s="24"/>
      <c r="W11" s="24">
        <v>20900</v>
      </c>
    </row>
    <row r="12" ht="18.75" customHeight="1" spans="1:23">
      <c r="A12" s="129" t="s">
        <v>299</v>
      </c>
      <c r="B12" s="129" t="s">
        <v>300</v>
      </c>
      <c r="C12" s="22" t="s">
        <v>298</v>
      </c>
      <c r="D12" s="129" t="s">
        <v>71</v>
      </c>
      <c r="E12" s="129" t="s">
        <v>105</v>
      </c>
      <c r="F12" s="129" t="s">
        <v>106</v>
      </c>
      <c r="G12" s="129" t="s">
        <v>263</v>
      </c>
      <c r="H12" s="129" t="s">
        <v>264</v>
      </c>
      <c r="I12" s="24">
        <v>12700</v>
      </c>
      <c r="J12" s="24"/>
      <c r="K12" s="24"/>
      <c r="L12" s="24"/>
      <c r="M12" s="24"/>
      <c r="N12" s="24"/>
      <c r="O12" s="24"/>
      <c r="P12" s="24"/>
      <c r="Q12" s="24"/>
      <c r="R12" s="24">
        <v>12700</v>
      </c>
      <c r="S12" s="24"/>
      <c r="T12" s="24"/>
      <c r="U12" s="24"/>
      <c r="V12" s="24"/>
      <c r="W12" s="24">
        <v>12700</v>
      </c>
    </row>
    <row r="13" ht="18.75" customHeight="1" spans="1:23">
      <c r="A13" s="25"/>
      <c r="B13" s="25"/>
      <c r="C13" s="22" t="s">
        <v>301</v>
      </c>
      <c r="D13" s="25"/>
      <c r="E13" s="25"/>
      <c r="F13" s="25"/>
      <c r="G13" s="25"/>
      <c r="H13" s="25"/>
      <c r="I13" s="24">
        <v>46140</v>
      </c>
      <c r="J13" s="24"/>
      <c r="K13" s="24"/>
      <c r="L13" s="24"/>
      <c r="M13" s="24"/>
      <c r="N13" s="24"/>
      <c r="O13" s="24"/>
      <c r="P13" s="24"/>
      <c r="Q13" s="24"/>
      <c r="R13" s="24">
        <v>46140</v>
      </c>
      <c r="S13" s="24"/>
      <c r="T13" s="24"/>
      <c r="U13" s="24"/>
      <c r="V13" s="24"/>
      <c r="W13" s="24">
        <v>46140</v>
      </c>
    </row>
    <row r="14" ht="18.75" customHeight="1" spans="1:23">
      <c r="A14" s="129" t="s">
        <v>299</v>
      </c>
      <c r="B14" s="129" t="s">
        <v>302</v>
      </c>
      <c r="C14" s="22" t="s">
        <v>301</v>
      </c>
      <c r="D14" s="129" t="s">
        <v>71</v>
      </c>
      <c r="E14" s="129" t="s">
        <v>135</v>
      </c>
      <c r="F14" s="129" t="s">
        <v>134</v>
      </c>
      <c r="G14" s="129" t="s">
        <v>263</v>
      </c>
      <c r="H14" s="129" t="s">
        <v>264</v>
      </c>
      <c r="I14" s="24">
        <v>46140</v>
      </c>
      <c r="J14" s="24"/>
      <c r="K14" s="24"/>
      <c r="L14" s="24"/>
      <c r="M14" s="24"/>
      <c r="N14" s="24"/>
      <c r="O14" s="24"/>
      <c r="P14" s="24"/>
      <c r="Q14" s="24"/>
      <c r="R14" s="24">
        <v>46140</v>
      </c>
      <c r="S14" s="24"/>
      <c r="T14" s="24"/>
      <c r="U14" s="24"/>
      <c r="V14" s="24"/>
      <c r="W14" s="24">
        <v>46140</v>
      </c>
    </row>
    <row r="15" ht="18.75" customHeight="1" spans="1:23">
      <c r="A15" s="25"/>
      <c r="B15" s="25"/>
      <c r="C15" s="22" t="s">
        <v>303</v>
      </c>
      <c r="D15" s="25"/>
      <c r="E15" s="25"/>
      <c r="F15" s="25"/>
      <c r="G15" s="25"/>
      <c r="H15" s="25"/>
      <c r="I15" s="24">
        <v>49139.71</v>
      </c>
      <c r="J15" s="24"/>
      <c r="K15" s="24"/>
      <c r="L15" s="24"/>
      <c r="M15" s="24"/>
      <c r="N15" s="24"/>
      <c r="O15" s="24"/>
      <c r="P15" s="24"/>
      <c r="Q15" s="24"/>
      <c r="R15" s="24">
        <v>49139.71</v>
      </c>
      <c r="S15" s="24"/>
      <c r="T15" s="24"/>
      <c r="U15" s="24"/>
      <c r="V15" s="24"/>
      <c r="W15" s="24">
        <v>49139.71</v>
      </c>
    </row>
    <row r="16" ht="18.75" customHeight="1" spans="1:23">
      <c r="A16" s="129" t="s">
        <v>299</v>
      </c>
      <c r="B16" s="129" t="s">
        <v>304</v>
      </c>
      <c r="C16" s="22" t="s">
        <v>303</v>
      </c>
      <c r="D16" s="129" t="s">
        <v>71</v>
      </c>
      <c r="E16" s="129" t="s">
        <v>105</v>
      </c>
      <c r="F16" s="129" t="s">
        <v>106</v>
      </c>
      <c r="G16" s="129" t="s">
        <v>263</v>
      </c>
      <c r="H16" s="129" t="s">
        <v>264</v>
      </c>
      <c r="I16" s="24">
        <v>9000</v>
      </c>
      <c r="J16" s="24"/>
      <c r="K16" s="24"/>
      <c r="L16" s="24"/>
      <c r="M16" s="24"/>
      <c r="N16" s="24"/>
      <c r="O16" s="24"/>
      <c r="P16" s="24"/>
      <c r="Q16" s="24"/>
      <c r="R16" s="24">
        <v>9000</v>
      </c>
      <c r="S16" s="24"/>
      <c r="T16" s="24"/>
      <c r="U16" s="24"/>
      <c r="V16" s="24"/>
      <c r="W16" s="24">
        <v>9000</v>
      </c>
    </row>
    <row r="17" ht="18.75" customHeight="1" spans="1:23">
      <c r="A17" s="129" t="s">
        <v>299</v>
      </c>
      <c r="B17" s="129" t="s">
        <v>304</v>
      </c>
      <c r="C17" s="22" t="s">
        <v>303</v>
      </c>
      <c r="D17" s="129" t="s">
        <v>71</v>
      </c>
      <c r="E17" s="129" t="s">
        <v>105</v>
      </c>
      <c r="F17" s="129" t="s">
        <v>106</v>
      </c>
      <c r="G17" s="129" t="s">
        <v>305</v>
      </c>
      <c r="H17" s="129" t="s">
        <v>306</v>
      </c>
      <c r="I17" s="24">
        <v>40139.71</v>
      </c>
      <c r="J17" s="24"/>
      <c r="K17" s="24"/>
      <c r="L17" s="24"/>
      <c r="M17" s="24"/>
      <c r="N17" s="24"/>
      <c r="O17" s="24"/>
      <c r="P17" s="24"/>
      <c r="Q17" s="24"/>
      <c r="R17" s="24">
        <v>40139.71</v>
      </c>
      <c r="S17" s="24"/>
      <c r="T17" s="24"/>
      <c r="U17" s="24"/>
      <c r="V17" s="24"/>
      <c r="W17" s="24">
        <v>40139.71</v>
      </c>
    </row>
    <row r="18" ht="18.75" customHeight="1" spans="1:23">
      <c r="A18" s="25"/>
      <c r="B18" s="25"/>
      <c r="C18" s="22" t="s">
        <v>307</v>
      </c>
      <c r="D18" s="25"/>
      <c r="E18" s="25"/>
      <c r="F18" s="25"/>
      <c r="G18" s="25"/>
      <c r="H18" s="25"/>
      <c r="I18" s="24">
        <v>80000</v>
      </c>
      <c r="J18" s="24">
        <v>80000</v>
      </c>
      <c r="K18" s="24">
        <v>80000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9" t="s">
        <v>299</v>
      </c>
      <c r="B19" s="129" t="s">
        <v>308</v>
      </c>
      <c r="C19" s="22" t="s">
        <v>307</v>
      </c>
      <c r="D19" s="129" t="s">
        <v>71</v>
      </c>
      <c r="E19" s="129" t="s">
        <v>115</v>
      </c>
      <c r="F19" s="129" t="s">
        <v>116</v>
      </c>
      <c r="G19" s="129" t="s">
        <v>309</v>
      </c>
      <c r="H19" s="129" t="s">
        <v>310</v>
      </c>
      <c r="I19" s="24">
        <v>50000</v>
      </c>
      <c r="J19" s="24">
        <v>50000</v>
      </c>
      <c r="K19" s="24">
        <v>50000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9" t="s">
        <v>299</v>
      </c>
      <c r="B20" s="129" t="s">
        <v>308</v>
      </c>
      <c r="C20" s="22" t="s">
        <v>307</v>
      </c>
      <c r="D20" s="129" t="s">
        <v>71</v>
      </c>
      <c r="E20" s="129" t="s">
        <v>115</v>
      </c>
      <c r="F20" s="129" t="s">
        <v>116</v>
      </c>
      <c r="G20" s="129" t="s">
        <v>311</v>
      </c>
      <c r="H20" s="129" t="s">
        <v>312</v>
      </c>
      <c r="I20" s="24">
        <v>30000</v>
      </c>
      <c r="J20" s="24">
        <v>30000</v>
      </c>
      <c r="K20" s="24">
        <v>30000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25"/>
      <c r="B21" s="25"/>
      <c r="C21" s="22" t="s">
        <v>313</v>
      </c>
      <c r="D21" s="25"/>
      <c r="E21" s="25"/>
      <c r="F21" s="25"/>
      <c r="G21" s="25"/>
      <c r="H21" s="25"/>
      <c r="I21" s="24">
        <v>20000</v>
      </c>
      <c r="J21" s="24">
        <v>20000</v>
      </c>
      <c r="K21" s="24">
        <v>20000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9" t="s">
        <v>299</v>
      </c>
      <c r="B22" s="129" t="s">
        <v>314</v>
      </c>
      <c r="C22" s="22" t="s">
        <v>313</v>
      </c>
      <c r="D22" s="129" t="s">
        <v>71</v>
      </c>
      <c r="E22" s="129" t="s">
        <v>135</v>
      </c>
      <c r="F22" s="129" t="s">
        <v>134</v>
      </c>
      <c r="G22" s="129" t="s">
        <v>263</v>
      </c>
      <c r="H22" s="129" t="s">
        <v>264</v>
      </c>
      <c r="I22" s="24">
        <v>6000</v>
      </c>
      <c r="J22" s="24">
        <v>6000</v>
      </c>
      <c r="K22" s="24">
        <v>6000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9" t="s">
        <v>299</v>
      </c>
      <c r="B23" s="129" t="s">
        <v>314</v>
      </c>
      <c r="C23" s="22" t="s">
        <v>313</v>
      </c>
      <c r="D23" s="129" t="s">
        <v>71</v>
      </c>
      <c r="E23" s="129" t="s">
        <v>135</v>
      </c>
      <c r="F23" s="129" t="s">
        <v>134</v>
      </c>
      <c r="G23" s="129" t="s">
        <v>309</v>
      </c>
      <c r="H23" s="129" t="s">
        <v>310</v>
      </c>
      <c r="I23" s="24">
        <v>10000</v>
      </c>
      <c r="J23" s="24">
        <v>10000</v>
      </c>
      <c r="K23" s="24">
        <v>10000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9" t="s">
        <v>299</v>
      </c>
      <c r="B24" s="129" t="s">
        <v>314</v>
      </c>
      <c r="C24" s="22" t="s">
        <v>313</v>
      </c>
      <c r="D24" s="129" t="s">
        <v>71</v>
      </c>
      <c r="E24" s="129" t="s">
        <v>135</v>
      </c>
      <c r="F24" s="129" t="s">
        <v>134</v>
      </c>
      <c r="G24" s="129" t="s">
        <v>315</v>
      </c>
      <c r="H24" s="129" t="s">
        <v>316</v>
      </c>
      <c r="I24" s="24">
        <v>2000</v>
      </c>
      <c r="J24" s="24">
        <v>2000</v>
      </c>
      <c r="K24" s="24">
        <v>2000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9" t="s">
        <v>299</v>
      </c>
      <c r="B25" s="129" t="s">
        <v>314</v>
      </c>
      <c r="C25" s="22" t="s">
        <v>313</v>
      </c>
      <c r="D25" s="129" t="s">
        <v>71</v>
      </c>
      <c r="E25" s="129" t="s">
        <v>135</v>
      </c>
      <c r="F25" s="129" t="s">
        <v>134</v>
      </c>
      <c r="G25" s="129" t="s">
        <v>317</v>
      </c>
      <c r="H25" s="129" t="s">
        <v>318</v>
      </c>
      <c r="I25" s="24">
        <v>2000</v>
      </c>
      <c r="J25" s="24">
        <v>2000</v>
      </c>
      <c r="K25" s="24">
        <v>2000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25"/>
      <c r="B26" s="25"/>
      <c r="C26" s="22" t="s">
        <v>319</v>
      </c>
      <c r="D26" s="25"/>
      <c r="E26" s="25"/>
      <c r="F26" s="25"/>
      <c r="G26" s="25"/>
      <c r="H26" s="25"/>
      <c r="I26" s="24">
        <v>50000</v>
      </c>
      <c r="J26" s="24">
        <v>50000</v>
      </c>
      <c r="K26" s="24">
        <v>50000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9" t="s">
        <v>320</v>
      </c>
      <c r="B27" s="129" t="s">
        <v>321</v>
      </c>
      <c r="C27" s="22" t="s">
        <v>319</v>
      </c>
      <c r="D27" s="129" t="s">
        <v>71</v>
      </c>
      <c r="E27" s="129" t="s">
        <v>109</v>
      </c>
      <c r="F27" s="129" t="s">
        <v>110</v>
      </c>
      <c r="G27" s="129" t="s">
        <v>263</v>
      </c>
      <c r="H27" s="129" t="s">
        <v>264</v>
      </c>
      <c r="I27" s="24">
        <v>5000</v>
      </c>
      <c r="J27" s="24">
        <v>5000</v>
      </c>
      <c r="K27" s="24">
        <v>5000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9" t="s">
        <v>320</v>
      </c>
      <c r="B28" s="129" t="s">
        <v>321</v>
      </c>
      <c r="C28" s="22" t="s">
        <v>319</v>
      </c>
      <c r="D28" s="129" t="s">
        <v>71</v>
      </c>
      <c r="E28" s="129" t="s">
        <v>109</v>
      </c>
      <c r="F28" s="129" t="s">
        <v>110</v>
      </c>
      <c r="G28" s="129" t="s">
        <v>309</v>
      </c>
      <c r="H28" s="129" t="s">
        <v>310</v>
      </c>
      <c r="I28" s="24">
        <v>40000</v>
      </c>
      <c r="J28" s="24">
        <v>40000</v>
      </c>
      <c r="K28" s="24">
        <v>40000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9" t="s">
        <v>320</v>
      </c>
      <c r="B29" s="129" t="s">
        <v>321</v>
      </c>
      <c r="C29" s="22" t="s">
        <v>319</v>
      </c>
      <c r="D29" s="129" t="s">
        <v>71</v>
      </c>
      <c r="E29" s="129" t="s">
        <v>109</v>
      </c>
      <c r="F29" s="129" t="s">
        <v>110</v>
      </c>
      <c r="G29" s="129" t="s">
        <v>315</v>
      </c>
      <c r="H29" s="129" t="s">
        <v>316</v>
      </c>
      <c r="I29" s="24">
        <v>2000</v>
      </c>
      <c r="J29" s="24">
        <v>2000</v>
      </c>
      <c r="K29" s="24">
        <v>2000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9" t="s">
        <v>320</v>
      </c>
      <c r="B30" s="129" t="s">
        <v>321</v>
      </c>
      <c r="C30" s="22" t="s">
        <v>319</v>
      </c>
      <c r="D30" s="129" t="s">
        <v>71</v>
      </c>
      <c r="E30" s="129" t="s">
        <v>109</v>
      </c>
      <c r="F30" s="129" t="s">
        <v>110</v>
      </c>
      <c r="G30" s="129" t="s">
        <v>322</v>
      </c>
      <c r="H30" s="129" t="s">
        <v>323</v>
      </c>
      <c r="I30" s="24">
        <v>2000</v>
      </c>
      <c r="J30" s="24">
        <v>2000</v>
      </c>
      <c r="K30" s="24">
        <v>2000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9" t="s">
        <v>320</v>
      </c>
      <c r="B31" s="129" t="s">
        <v>321</v>
      </c>
      <c r="C31" s="22" t="s">
        <v>319</v>
      </c>
      <c r="D31" s="129" t="s">
        <v>71</v>
      </c>
      <c r="E31" s="129" t="s">
        <v>109</v>
      </c>
      <c r="F31" s="129" t="s">
        <v>110</v>
      </c>
      <c r="G31" s="129" t="s">
        <v>261</v>
      </c>
      <c r="H31" s="129" t="s">
        <v>262</v>
      </c>
      <c r="I31" s="24">
        <v>1000</v>
      </c>
      <c r="J31" s="24">
        <v>1000</v>
      </c>
      <c r="K31" s="24">
        <v>1000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25"/>
      <c r="B32" s="25"/>
      <c r="C32" s="22" t="s">
        <v>324</v>
      </c>
      <c r="D32" s="25"/>
      <c r="E32" s="25"/>
      <c r="F32" s="25"/>
      <c r="G32" s="25"/>
      <c r="H32" s="25"/>
      <c r="I32" s="24">
        <v>300000</v>
      </c>
      <c r="J32" s="24">
        <v>300000</v>
      </c>
      <c r="K32" s="24">
        <v>300000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29" t="s">
        <v>320</v>
      </c>
      <c r="B33" s="129" t="s">
        <v>325</v>
      </c>
      <c r="C33" s="22" t="s">
        <v>324</v>
      </c>
      <c r="D33" s="129" t="s">
        <v>71</v>
      </c>
      <c r="E33" s="129" t="s">
        <v>119</v>
      </c>
      <c r="F33" s="129" t="s">
        <v>120</v>
      </c>
      <c r="G33" s="129" t="s">
        <v>289</v>
      </c>
      <c r="H33" s="129" t="s">
        <v>290</v>
      </c>
      <c r="I33" s="24">
        <v>100000</v>
      </c>
      <c r="J33" s="24">
        <v>100000</v>
      </c>
      <c r="K33" s="24">
        <v>100000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9" t="s">
        <v>320</v>
      </c>
      <c r="B34" s="129" t="s">
        <v>325</v>
      </c>
      <c r="C34" s="22" t="s">
        <v>324</v>
      </c>
      <c r="D34" s="129" t="s">
        <v>71</v>
      </c>
      <c r="E34" s="129" t="s">
        <v>119</v>
      </c>
      <c r="F34" s="129" t="s">
        <v>120</v>
      </c>
      <c r="G34" s="129" t="s">
        <v>326</v>
      </c>
      <c r="H34" s="129" t="s">
        <v>327</v>
      </c>
      <c r="I34" s="24">
        <v>200000</v>
      </c>
      <c r="J34" s="24">
        <v>200000</v>
      </c>
      <c r="K34" s="24">
        <v>200000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25"/>
      <c r="B35" s="25"/>
      <c r="C35" s="22" t="s">
        <v>328</v>
      </c>
      <c r="D35" s="25"/>
      <c r="E35" s="25"/>
      <c r="F35" s="25"/>
      <c r="G35" s="25"/>
      <c r="H35" s="25"/>
      <c r="I35" s="24">
        <v>380000</v>
      </c>
      <c r="J35" s="24"/>
      <c r="K35" s="24"/>
      <c r="L35" s="24"/>
      <c r="M35" s="24"/>
      <c r="N35" s="24">
        <v>380000</v>
      </c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29" t="s">
        <v>299</v>
      </c>
      <c r="B36" s="129" t="s">
        <v>329</v>
      </c>
      <c r="C36" s="22" t="s">
        <v>328</v>
      </c>
      <c r="D36" s="129" t="s">
        <v>71</v>
      </c>
      <c r="E36" s="129" t="s">
        <v>105</v>
      </c>
      <c r="F36" s="129" t="s">
        <v>106</v>
      </c>
      <c r="G36" s="129" t="s">
        <v>263</v>
      </c>
      <c r="H36" s="129" t="s">
        <v>264</v>
      </c>
      <c r="I36" s="24">
        <v>200000</v>
      </c>
      <c r="J36" s="24"/>
      <c r="K36" s="24"/>
      <c r="L36" s="24"/>
      <c r="M36" s="24"/>
      <c r="N36" s="24">
        <v>200000</v>
      </c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29" t="s">
        <v>299</v>
      </c>
      <c r="B37" s="129" t="s">
        <v>329</v>
      </c>
      <c r="C37" s="22" t="s">
        <v>328</v>
      </c>
      <c r="D37" s="129" t="s">
        <v>71</v>
      </c>
      <c r="E37" s="129" t="s">
        <v>105</v>
      </c>
      <c r="F37" s="129" t="s">
        <v>106</v>
      </c>
      <c r="G37" s="129" t="s">
        <v>309</v>
      </c>
      <c r="H37" s="129" t="s">
        <v>310</v>
      </c>
      <c r="I37" s="24">
        <v>45000</v>
      </c>
      <c r="J37" s="24"/>
      <c r="K37" s="24"/>
      <c r="L37" s="24"/>
      <c r="M37" s="24"/>
      <c r="N37" s="24">
        <v>45000</v>
      </c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29" t="s">
        <v>299</v>
      </c>
      <c r="B38" s="129" t="s">
        <v>329</v>
      </c>
      <c r="C38" s="22" t="s">
        <v>328</v>
      </c>
      <c r="D38" s="129" t="s">
        <v>71</v>
      </c>
      <c r="E38" s="129" t="s">
        <v>105</v>
      </c>
      <c r="F38" s="129" t="s">
        <v>106</v>
      </c>
      <c r="G38" s="129" t="s">
        <v>311</v>
      </c>
      <c r="H38" s="129" t="s">
        <v>312</v>
      </c>
      <c r="I38" s="24">
        <v>100000</v>
      </c>
      <c r="J38" s="24"/>
      <c r="K38" s="24"/>
      <c r="L38" s="24"/>
      <c r="M38" s="24"/>
      <c r="N38" s="24">
        <v>100000</v>
      </c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29" t="s">
        <v>299</v>
      </c>
      <c r="B39" s="129" t="s">
        <v>329</v>
      </c>
      <c r="C39" s="22" t="s">
        <v>328</v>
      </c>
      <c r="D39" s="129" t="s">
        <v>71</v>
      </c>
      <c r="E39" s="129" t="s">
        <v>105</v>
      </c>
      <c r="F39" s="129" t="s">
        <v>106</v>
      </c>
      <c r="G39" s="129" t="s">
        <v>261</v>
      </c>
      <c r="H39" s="129" t="s">
        <v>262</v>
      </c>
      <c r="I39" s="24">
        <v>35000</v>
      </c>
      <c r="J39" s="24"/>
      <c r="K39" s="24"/>
      <c r="L39" s="24"/>
      <c r="M39" s="24"/>
      <c r="N39" s="24">
        <v>35000</v>
      </c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25"/>
      <c r="B40" s="25"/>
      <c r="C40" s="22" t="s">
        <v>330</v>
      </c>
      <c r="D40" s="25"/>
      <c r="E40" s="25"/>
      <c r="F40" s="25"/>
      <c r="G40" s="25"/>
      <c r="H40" s="25"/>
      <c r="I40" s="24">
        <v>500000</v>
      </c>
      <c r="J40" s="24">
        <v>500000</v>
      </c>
      <c r="K40" s="24">
        <v>500000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29" t="s">
        <v>299</v>
      </c>
      <c r="B41" s="129" t="s">
        <v>331</v>
      </c>
      <c r="C41" s="22" t="s">
        <v>330</v>
      </c>
      <c r="D41" s="129" t="s">
        <v>71</v>
      </c>
      <c r="E41" s="129" t="s">
        <v>115</v>
      </c>
      <c r="F41" s="129" t="s">
        <v>116</v>
      </c>
      <c r="G41" s="129" t="s">
        <v>263</v>
      </c>
      <c r="H41" s="129" t="s">
        <v>264</v>
      </c>
      <c r="I41" s="24">
        <v>53500</v>
      </c>
      <c r="J41" s="24">
        <v>53500</v>
      </c>
      <c r="K41" s="24">
        <v>53500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29" t="s">
        <v>299</v>
      </c>
      <c r="B42" s="129" t="s">
        <v>331</v>
      </c>
      <c r="C42" s="22" t="s">
        <v>330</v>
      </c>
      <c r="D42" s="129" t="s">
        <v>71</v>
      </c>
      <c r="E42" s="129" t="s">
        <v>115</v>
      </c>
      <c r="F42" s="129" t="s">
        <v>116</v>
      </c>
      <c r="G42" s="129" t="s">
        <v>309</v>
      </c>
      <c r="H42" s="129" t="s">
        <v>310</v>
      </c>
      <c r="I42" s="24">
        <v>60000</v>
      </c>
      <c r="J42" s="24">
        <v>60000</v>
      </c>
      <c r="K42" s="24">
        <v>60000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129" t="s">
        <v>299</v>
      </c>
      <c r="B43" s="129" t="s">
        <v>331</v>
      </c>
      <c r="C43" s="22" t="s">
        <v>330</v>
      </c>
      <c r="D43" s="129" t="s">
        <v>71</v>
      </c>
      <c r="E43" s="129" t="s">
        <v>115</v>
      </c>
      <c r="F43" s="129" t="s">
        <v>116</v>
      </c>
      <c r="G43" s="129" t="s">
        <v>315</v>
      </c>
      <c r="H43" s="129" t="s">
        <v>316</v>
      </c>
      <c r="I43" s="24">
        <v>2500</v>
      </c>
      <c r="J43" s="24">
        <v>2500</v>
      </c>
      <c r="K43" s="24">
        <v>2500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29" t="s">
        <v>299</v>
      </c>
      <c r="B44" s="129" t="s">
        <v>331</v>
      </c>
      <c r="C44" s="22" t="s">
        <v>330</v>
      </c>
      <c r="D44" s="129" t="s">
        <v>71</v>
      </c>
      <c r="E44" s="129" t="s">
        <v>115</v>
      </c>
      <c r="F44" s="129" t="s">
        <v>116</v>
      </c>
      <c r="G44" s="129" t="s">
        <v>305</v>
      </c>
      <c r="H44" s="129" t="s">
        <v>306</v>
      </c>
      <c r="I44" s="24">
        <v>180000</v>
      </c>
      <c r="J44" s="24">
        <v>180000</v>
      </c>
      <c r="K44" s="24">
        <v>180000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129" t="s">
        <v>299</v>
      </c>
      <c r="B45" s="129" t="s">
        <v>331</v>
      </c>
      <c r="C45" s="22" t="s">
        <v>330</v>
      </c>
      <c r="D45" s="129" t="s">
        <v>71</v>
      </c>
      <c r="E45" s="129" t="s">
        <v>115</v>
      </c>
      <c r="F45" s="129" t="s">
        <v>116</v>
      </c>
      <c r="G45" s="129" t="s">
        <v>311</v>
      </c>
      <c r="H45" s="129" t="s">
        <v>312</v>
      </c>
      <c r="I45" s="24">
        <v>150000</v>
      </c>
      <c r="J45" s="24">
        <v>150000</v>
      </c>
      <c r="K45" s="24">
        <v>150000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29" t="s">
        <v>299</v>
      </c>
      <c r="B46" s="129" t="s">
        <v>331</v>
      </c>
      <c r="C46" s="22" t="s">
        <v>330</v>
      </c>
      <c r="D46" s="129" t="s">
        <v>71</v>
      </c>
      <c r="E46" s="129" t="s">
        <v>115</v>
      </c>
      <c r="F46" s="129" t="s">
        <v>116</v>
      </c>
      <c r="G46" s="129" t="s">
        <v>261</v>
      </c>
      <c r="H46" s="129" t="s">
        <v>262</v>
      </c>
      <c r="I46" s="24">
        <v>50000</v>
      </c>
      <c r="J46" s="24">
        <v>50000</v>
      </c>
      <c r="K46" s="24">
        <v>50000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129" t="s">
        <v>299</v>
      </c>
      <c r="B47" s="129" t="s">
        <v>331</v>
      </c>
      <c r="C47" s="22" t="s">
        <v>330</v>
      </c>
      <c r="D47" s="129" t="s">
        <v>71</v>
      </c>
      <c r="E47" s="129" t="s">
        <v>115</v>
      </c>
      <c r="F47" s="129" t="s">
        <v>116</v>
      </c>
      <c r="G47" s="129" t="s">
        <v>317</v>
      </c>
      <c r="H47" s="129" t="s">
        <v>318</v>
      </c>
      <c r="I47" s="24">
        <v>4000</v>
      </c>
      <c r="J47" s="24">
        <v>4000</v>
      </c>
      <c r="K47" s="24">
        <v>4000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25"/>
      <c r="B48" s="25"/>
      <c r="C48" s="22" t="s">
        <v>332</v>
      </c>
      <c r="D48" s="25"/>
      <c r="E48" s="25"/>
      <c r="F48" s="25"/>
      <c r="G48" s="25"/>
      <c r="H48" s="25"/>
      <c r="I48" s="24">
        <v>20000</v>
      </c>
      <c r="J48" s="24">
        <v>20000</v>
      </c>
      <c r="K48" s="24">
        <v>20000</v>
      </c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18.75" customHeight="1" spans="1:23">
      <c r="A49" s="129" t="s">
        <v>320</v>
      </c>
      <c r="B49" s="129" t="s">
        <v>333</v>
      </c>
      <c r="C49" s="22" t="s">
        <v>332</v>
      </c>
      <c r="D49" s="129" t="s">
        <v>71</v>
      </c>
      <c r="E49" s="129" t="s">
        <v>119</v>
      </c>
      <c r="F49" s="129" t="s">
        <v>120</v>
      </c>
      <c r="G49" s="129" t="s">
        <v>289</v>
      </c>
      <c r="H49" s="129" t="s">
        <v>290</v>
      </c>
      <c r="I49" s="24">
        <v>20000</v>
      </c>
      <c r="J49" s="24">
        <v>20000</v>
      </c>
      <c r="K49" s="24">
        <v>20000</v>
      </c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18.75" customHeight="1" spans="1:23">
      <c r="A50" s="25"/>
      <c r="B50" s="25"/>
      <c r="C50" s="22" t="s">
        <v>334</v>
      </c>
      <c r="D50" s="25"/>
      <c r="E50" s="25"/>
      <c r="F50" s="25"/>
      <c r="G50" s="25"/>
      <c r="H50" s="25"/>
      <c r="I50" s="24">
        <v>1000000</v>
      </c>
      <c r="J50" s="24">
        <v>1000000</v>
      </c>
      <c r="K50" s="24">
        <v>1000000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18.75" customHeight="1" spans="1:23">
      <c r="A51" s="129" t="s">
        <v>320</v>
      </c>
      <c r="B51" s="129" t="s">
        <v>335</v>
      </c>
      <c r="C51" s="22" t="s">
        <v>334</v>
      </c>
      <c r="D51" s="129" t="s">
        <v>71</v>
      </c>
      <c r="E51" s="129" t="s">
        <v>119</v>
      </c>
      <c r="F51" s="129" t="s">
        <v>120</v>
      </c>
      <c r="G51" s="129" t="s">
        <v>289</v>
      </c>
      <c r="H51" s="129" t="s">
        <v>290</v>
      </c>
      <c r="I51" s="24">
        <v>1000000</v>
      </c>
      <c r="J51" s="24">
        <v>1000000</v>
      </c>
      <c r="K51" s="24">
        <v>1000000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25"/>
      <c r="B52" s="25"/>
      <c r="C52" s="22" t="s">
        <v>336</v>
      </c>
      <c r="D52" s="25"/>
      <c r="E52" s="25"/>
      <c r="F52" s="25"/>
      <c r="G52" s="25"/>
      <c r="H52" s="25"/>
      <c r="I52" s="24">
        <v>300000</v>
      </c>
      <c r="J52" s="24">
        <v>300000</v>
      </c>
      <c r="K52" s="24">
        <v>300000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129" t="s">
        <v>299</v>
      </c>
      <c r="B53" s="129" t="s">
        <v>337</v>
      </c>
      <c r="C53" s="22" t="s">
        <v>336</v>
      </c>
      <c r="D53" s="129" t="s">
        <v>71</v>
      </c>
      <c r="E53" s="129" t="s">
        <v>135</v>
      </c>
      <c r="F53" s="129" t="s">
        <v>134</v>
      </c>
      <c r="G53" s="129" t="s">
        <v>263</v>
      </c>
      <c r="H53" s="129" t="s">
        <v>264</v>
      </c>
      <c r="I53" s="24">
        <v>11500</v>
      </c>
      <c r="J53" s="24">
        <v>11500</v>
      </c>
      <c r="K53" s="24">
        <v>11500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18.75" customHeight="1" spans="1:23">
      <c r="A54" s="129" t="s">
        <v>299</v>
      </c>
      <c r="B54" s="129" t="s">
        <v>337</v>
      </c>
      <c r="C54" s="22" t="s">
        <v>336</v>
      </c>
      <c r="D54" s="129" t="s">
        <v>71</v>
      </c>
      <c r="E54" s="129" t="s">
        <v>135</v>
      </c>
      <c r="F54" s="129" t="s">
        <v>134</v>
      </c>
      <c r="G54" s="129" t="s">
        <v>309</v>
      </c>
      <c r="H54" s="129" t="s">
        <v>310</v>
      </c>
      <c r="I54" s="24">
        <v>50000</v>
      </c>
      <c r="J54" s="24">
        <v>50000</v>
      </c>
      <c r="K54" s="24">
        <v>50000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18.75" customHeight="1" spans="1:23">
      <c r="A55" s="129" t="s">
        <v>299</v>
      </c>
      <c r="B55" s="129" t="s">
        <v>337</v>
      </c>
      <c r="C55" s="22" t="s">
        <v>336</v>
      </c>
      <c r="D55" s="129" t="s">
        <v>71</v>
      </c>
      <c r="E55" s="129" t="s">
        <v>135</v>
      </c>
      <c r="F55" s="129" t="s">
        <v>134</v>
      </c>
      <c r="G55" s="129" t="s">
        <v>305</v>
      </c>
      <c r="H55" s="129" t="s">
        <v>306</v>
      </c>
      <c r="I55" s="24">
        <v>50000</v>
      </c>
      <c r="J55" s="24">
        <v>50000</v>
      </c>
      <c r="K55" s="24">
        <v>50000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18.75" customHeight="1" spans="1:23">
      <c r="A56" s="129" t="s">
        <v>299</v>
      </c>
      <c r="B56" s="129" t="s">
        <v>337</v>
      </c>
      <c r="C56" s="22" t="s">
        <v>336</v>
      </c>
      <c r="D56" s="129" t="s">
        <v>71</v>
      </c>
      <c r="E56" s="129" t="s">
        <v>135</v>
      </c>
      <c r="F56" s="129" t="s">
        <v>134</v>
      </c>
      <c r="G56" s="129" t="s">
        <v>311</v>
      </c>
      <c r="H56" s="129" t="s">
        <v>312</v>
      </c>
      <c r="I56" s="24">
        <v>170000</v>
      </c>
      <c r="J56" s="24">
        <v>170000</v>
      </c>
      <c r="K56" s="24">
        <v>170000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18.75" customHeight="1" spans="1:23">
      <c r="A57" s="129" t="s">
        <v>299</v>
      </c>
      <c r="B57" s="129" t="s">
        <v>337</v>
      </c>
      <c r="C57" s="22" t="s">
        <v>336</v>
      </c>
      <c r="D57" s="129" t="s">
        <v>71</v>
      </c>
      <c r="E57" s="129" t="s">
        <v>135</v>
      </c>
      <c r="F57" s="129" t="s">
        <v>134</v>
      </c>
      <c r="G57" s="129" t="s">
        <v>261</v>
      </c>
      <c r="H57" s="129" t="s">
        <v>262</v>
      </c>
      <c r="I57" s="24">
        <v>10000</v>
      </c>
      <c r="J57" s="24">
        <v>10000</v>
      </c>
      <c r="K57" s="24">
        <v>10000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18.75" customHeight="1" spans="1:23">
      <c r="A58" s="129" t="s">
        <v>299</v>
      </c>
      <c r="B58" s="129" t="s">
        <v>337</v>
      </c>
      <c r="C58" s="22" t="s">
        <v>336</v>
      </c>
      <c r="D58" s="129" t="s">
        <v>71</v>
      </c>
      <c r="E58" s="129" t="s">
        <v>135</v>
      </c>
      <c r="F58" s="129" t="s">
        <v>134</v>
      </c>
      <c r="G58" s="129" t="s">
        <v>317</v>
      </c>
      <c r="H58" s="129" t="s">
        <v>318</v>
      </c>
      <c r="I58" s="24">
        <v>6000</v>
      </c>
      <c r="J58" s="24">
        <v>6000</v>
      </c>
      <c r="K58" s="24">
        <v>6000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18.75" customHeight="1" spans="1:23">
      <c r="A59" s="129" t="s">
        <v>299</v>
      </c>
      <c r="B59" s="129" t="s">
        <v>337</v>
      </c>
      <c r="C59" s="22" t="s">
        <v>336</v>
      </c>
      <c r="D59" s="129" t="s">
        <v>71</v>
      </c>
      <c r="E59" s="129" t="s">
        <v>135</v>
      </c>
      <c r="F59" s="129" t="s">
        <v>134</v>
      </c>
      <c r="G59" s="129" t="s">
        <v>338</v>
      </c>
      <c r="H59" s="129" t="s">
        <v>339</v>
      </c>
      <c r="I59" s="24">
        <v>2500</v>
      </c>
      <c r="J59" s="24">
        <v>2500</v>
      </c>
      <c r="K59" s="24">
        <v>2500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18.75" customHeight="1" spans="1:23">
      <c r="A60" s="25"/>
      <c r="B60" s="25"/>
      <c r="C60" s="22" t="s">
        <v>340</v>
      </c>
      <c r="D60" s="25"/>
      <c r="E60" s="25"/>
      <c r="F60" s="25"/>
      <c r="G60" s="25"/>
      <c r="H60" s="25"/>
      <c r="I60" s="24">
        <v>550000</v>
      </c>
      <c r="J60" s="24">
        <v>550000</v>
      </c>
      <c r="K60" s="24">
        <v>550000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18.75" customHeight="1" spans="1:23">
      <c r="A61" s="129" t="s">
        <v>299</v>
      </c>
      <c r="B61" s="129" t="s">
        <v>341</v>
      </c>
      <c r="C61" s="22" t="s">
        <v>340</v>
      </c>
      <c r="D61" s="129" t="s">
        <v>71</v>
      </c>
      <c r="E61" s="129" t="s">
        <v>105</v>
      </c>
      <c r="F61" s="129" t="s">
        <v>106</v>
      </c>
      <c r="G61" s="129" t="s">
        <v>263</v>
      </c>
      <c r="H61" s="129" t="s">
        <v>264</v>
      </c>
      <c r="I61" s="24">
        <v>200000</v>
      </c>
      <c r="J61" s="24">
        <v>200000</v>
      </c>
      <c r="K61" s="24">
        <v>200000</v>
      </c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18.75" customHeight="1" spans="1:23">
      <c r="A62" s="129" t="s">
        <v>299</v>
      </c>
      <c r="B62" s="129" t="s">
        <v>341</v>
      </c>
      <c r="C62" s="22" t="s">
        <v>340</v>
      </c>
      <c r="D62" s="129" t="s">
        <v>71</v>
      </c>
      <c r="E62" s="129" t="s">
        <v>105</v>
      </c>
      <c r="F62" s="129" t="s">
        <v>106</v>
      </c>
      <c r="G62" s="129" t="s">
        <v>309</v>
      </c>
      <c r="H62" s="129" t="s">
        <v>310</v>
      </c>
      <c r="I62" s="24">
        <v>50000</v>
      </c>
      <c r="J62" s="24">
        <v>50000</v>
      </c>
      <c r="K62" s="24">
        <v>50000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18.75" customHeight="1" spans="1:23">
      <c r="A63" s="129" t="s">
        <v>299</v>
      </c>
      <c r="B63" s="129" t="s">
        <v>341</v>
      </c>
      <c r="C63" s="22" t="s">
        <v>340</v>
      </c>
      <c r="D63" s="129" t="s">
        <v>71</v>
      </c>
      <c r="E63" s="129" t="s">
        <v>105</v>
      </c>
      <c r="F63" s="129" t="s">
        <v>106</v>
      </c>
      <c r="G63" s="129" t="s">
        <v>315</v>
      </c>
      <c r="H63" s="129" t="s">
        <v>316</v>
      </c>
      <c r="I63" s="24">
        <v>26000</v>
      </c>
      <c r="J63" s="24">
        <v>26000</v>
      </c>
      <c r="K63" s="24">
        <v>26000</v>
      </c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18.75" customHeight="1" spans="1:23">
      <c r="A64" s="129" t="s">
        <v>299</v>
      </c>
      <c r="B64" s="129" t="s">
        <v>341</v>
      </c>
      <c r="C64" s="22" t="s">
        <v>340</v>
      </c>
      <c r="D64" s="129" t="s">
        <v>71</v>
      </c>
      <c r="E64" s="129" t="s">
        <v>105</v>
      </c>
      <c r="F64" s="129" t="s">
        <v>106</v>
      </c>
      <c r="G64" s="129" t="s">
        <v>259</v>
      </c>
      <c r="H64" s="129" t="s">
        <v>260</v>
      </c>
      <c r="I64" s="24">
        <v>100000</v>
      </c>
      <c r="J64" s="24">
        <v>100000</v>
      </c>
      <c r="K64" s="24">
        <v>100000</v>
      </c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18.75" customHeight="1" spans="1:23">
      <c r="A65" s="129" t="s">
        <v>299</v>
      </c>
      <c r="B65" s="129" t="s">
        <v>341</v>
      </c>
      <c r="C65" s="22" t="s">
        <v>340</v>
      </c>
      <c r="D65" s="129" t="s">
        <v>71</v>
      </c>
      <c r="E65" s="129" t="s">
        <v>105</v>
      </c>
      <c r="F65" s="129" t="s">
        <v>106</v>
      </c>
      <c r="G65" s="129" t="s">
        <v>342</v>
      </c>
      <c r="H65" s="129" t="s">
        <v>343</v>
      </c>
      <c r="I65" s="24">
        <v>5000</v>
      </c>
      <c r="J65" s="24">
        <v>5000</v>
      </c>
      <c r="K65" s="24">
        <v>5000</v>
      </c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18.75" customHeight="1" spans="1:23">
      <c r="A66" s="129" t="s">
        <v>299</v>
      </c>
      <c r="B66" s="129" t="s">
        <v>341</v>
      </c>
      <c r="C66" s="22" t="s">
        <v>340</v>
      </c>
      <c r="D66" s="129" t="s">
        <v>71</v>
      </c>
      <c r="E66" s="129" t="s">
        <v>105</v>
      </c>
      <c r="F66" s="129" t="s">
        <v>106</v>
      </c>
      <c r="G66" s="129" t="s">
        <v>322</v>
      </c>
      <c r="H66" s="129" t="s">
        <v>323</v>
      </c>
      <c r="I66" s="24">
        <v>5000</v>
      </c>
      <c r="J66" s="24">
        <v>5000</v>
      </c>
      <c r="K66" s="24">
        <v>5000</v>
      </c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18.75" customHeight="1" spans="1:23">
      <c r="A67" s="129" t="s">
        <v>299</v>
      </c>
      <c r="B67" s="129" t="s">
        <v>341</v>
      </c>
      <c r="C67" s="22" t="s">
        <v>340</v>
      </c>
      <c r="D67" s="129" t="s">
        <v>71</v>
      </c>
      <c r="E67" s="129" t="s">
        <v>105</v>
      </c>
      <c r="F67" s="129" t="s">
        <v>106</v>
      </c>
      <c r="G67" s="129" t="s">
        <v>305</v>
      </c>
      <c r="H67" s="129" t="s">
        <v>306</v>
      </c>
      <c r="I67" s="24">
        <v>20000</v>
      </c>
      <c r="J67" s="24">
        <v>20000</v>
      </c>
      <c r="K67" s="24">
        <v>20000</v>
      </c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18.75" customHeight="1" spans="1:23">
      <c r="A68" s="129" t="s">
        <v>299</v>
      </c>
      <c r="B68" s="129" t="s">
        <v>341</v>
      </c>
      <c r="C68" s="22" t="s">
        <v>340</v>
      </c>
      <c r="D68" s="129" t="s">
        <v>71</v>
      </c>
      <c r="E68" s="129" t="s">
        <v>105</v>
      </c>
      <c r="F68" s="129" t="s">
        <v>106</v>
      </c>
      <c r="G68" s="129" t="s">
        <v>311</v>
      </c>
      <c r="H68" s="129" t="s">
        <v>312</v>
      </c>
      <c r="I68" s="24">
        <v>26500</v>
      </c>
      <c r="J68" s="24">
        <v>26500</v>
      </c>
      <c r="K68" s="24">
        <v>26500</v>
      </c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18.75" customHeight="1" spans="1:23">
      <c r="A69" s="129" t="s">
        <v>299</v>
      </c>
      <c r="B69" s="129" t="s">
        <v>341</v>
      </c>
      <c r="C69" s="22" t="s">
        <v>340</v>
      </c>
      <c r="D69" s="129" t="s">
        <v>71</v>
      </c>
      <c r="E69" s="129" t="s">
        <v>105</v>
      </c>
      <c r="F69" s="129" t="s">
        <v>106</v>
      </c>
      <c r="G69" s="129" t="s">
        <v>276</v>
      </c>
      <c r="H69" s="129" t="s">
        <v>275</v>
      </c>
      <c r="I69" s="24">
        <v>26000</v>
      </c>
      <c r="J69" s="24">
        <v>26000</v>
      </c>
      <c r="K69" s="24">
        <v>26000</v>
      </c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18.75" customHeight="1" spans="1:23">
      <c r="A70" s="129" t="s">
        <v>299</v>
      </c>
      <c r="B70" s="129" t="s">
        <v>341</v>
      </c>
      <c r="C70" s="22" t="s">
        <v>340</v>
      </c>
      <c r="D70" s="129" t="s">
        <v>71</v>
      </c>
      <c r="E70" s="129" t="s">
        <v>105</v>
      </c>
      <c r="F70" s="129" t="s">
        <v>106</v>
      </c>
      <c r="G70" s="129" t="s">
        <v>261</v>
      </c>
      <c r="H70" s="129" t="s">
        <v>262</v>
      </c>
      <c r="I70" s="24">
        <v>40000</v>
      </c>
      <c r="J70" s="24">
        <v>40000</v>
      </c>
      <c r="K70" s="24">
        <v>40000</v>
      </c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18.75" customHeight="1" spans="1:23">
      <c r="A71" s="129" t="s">
        <v>299</v>
      </c>
      <c r="B71" s="129" t="s">
        <v>341</v>
      </c>
      <c r="C71" s="22" t="s">
        <v>340</v>
      </c>
      <c r="D71" s="129" t="s">
        <v>71</v>
      </c>
      <c r="E71" s="129" t="s">
        <v>105</v>
      </c>
      <c r="F71" s="129" t="s">
        <v>106</v>
      </c>
      <c r="G71" s="129" t="s">
        <v>317</v>
      </c>
      <c r="H71" s="129" t="s">
        <v>318</v>
      </c>
      <c r="I71" s="24">
        <v>44000</v>
      </c>
      <c r="J71" s="24">
        <v>44000</v>
      </c>
      <c r="K71" s="24">
        <v>44000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18.75" customHeight="1" spans="1:23">
      <c r="A72" s="129" t="s">
        <v>299</v>
      </c>
      <c r="B72" s="129" t="s">
        <v>341</v>
      </c>
      <c r="C72" s="22" t="s">
        <v>340</v>
      </c>
      <c r="D72" s="129" t="s">
        <v>71</v>
      </c>
      <c r="E72" s="129" t="s">
        <v>105</v>
      </c>
      <c r="F72" s="129" t="s">
        <v>106</v>
      </c>
      <c r="G72" s="129" t="s">
        <v>338</v>
      </c>
      <c r="H72" s="129" t="s">
        <v>339</v>
      </c>
      <c r="I72" s="24">
        <v>7500</v>
      </c>
      <c r="J72" s="24">
        <v>7500</v>
      </c>
      <c r="K72" s="24">
        <v>7500</v>
      </c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18.75" customHeight="1" spans="1:23">
      <c r="A73" s="25"/>
      <c r="B73" s="25"/>
      <c r="C73" s="22" t="s">
        <v>344</v>
      </c>
      <c r="D73" s="25"/>
      <c r="E73" s="25"/>
      <c r="F73" s="25"/>
      <c r="G73" s="25"/>
      <c r="H73" s="25"/>
      <c r="I73" s="24">
        <v>20000</v>
      </c>
      <c r="J73" s="24">
        <v>20000</v>
      </c>
      <c r="K73" s="24">
        <v>20000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18.75" customHeight="1" spans="1:23">
      <c r="A74" s="129" t="s">
        <v>299</v>
      </c>
      <c r="B74" s="129" t="s">
        <v>345</v>
      </c>
      <c r="C74" s="22" t="s">
        <v>344</v>
      </c>
      <c r="D74" s="129" t="s">
        <v>71</v>
      </c>
      <c r="E74" s="129" t="s">
        <v>105</v>
      </c>
      <c r="F74" s="129" t="s">
        <v>106</v>
      </c>
      <c r="G74" s="129" t="s">
        <v>263</v>
      </c>
      <c r="H74" s="129" t="s">
        <v>264</v>
      </c>
      <c r="I74" s="24">
        <v>2000</v>
      </c>
      <c r="J74" s="24">
        <v>2000</v>
      </c>
      <c r="K74" s="24">
        <v>2000</v>
      </c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18.75" customHeight="1" spans="1:23">
      <c r="A75" s="129" t="s">
        <v>299</v>
      </c>
      <c r="B75" s="129" t="s">
        <v>345</v>
      </c>
      <c r="C75" s="22" t="s">
        <v>344</v>
      </c>
      <c r="D75" s="129" t="s">
        <v>71</v>
      </c>
      <c r="E75" s="129" t="s">
        <v>105</v>
      </c>
      <c r="F75" s="129" t="s">
        <v>106</v>
      </c>
      <c r="G75" s="129" t="s">
        <v>309</v>
      </c>
      <c r="H75" s="129" t="s">
        <v>310</v>
      </c>
      <c r="I75" s="24">
        <v>6000</v>
      </c>
      <c r="J75" s="24">
        <v>6000</v>
      </c>
      <c r="K75" s="24">
        <v>6000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18.75" customHeight="1" spans="1:23">
      <c r="A76" s="129" t="s">
        <v>299</v>
      </c>
      <c r="B76" s="129" t="s">
        <v>345</v>
      </c>
      <c r="C76" s="22" t="s">
        <v>344</v>
      </c>
      <c r="D76" s="129" t="s">
        <v>71</v>
      </c>
      <c r="E76" s="129" t="s">
        <v>105</v>
      </c>
      <c r="F76" s="129" t="s">
        <v>106</v>
      </c>
      <c r="G76" s="129" t="s">
        <v>322</v>
      </c>
      <c r="H76" s="129" t="s">
        <v>323</v>
      </c>
      <c r="I76" s="24">
        <v>2000</v>
      </c>
      <c r="J76" s="24">
        <v>2000</v>
      </c>
      <c r="K76" s="24">
        <v>2000</v>
      </c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18.75" customHeight="1" spans="1:23">
      <c r="A77" s="129" t="s">
        <v>299</v>
      </c>
      <c r="B77" s="129" t="s">
        <v>345</v>
      </c>
      <c r="C77" s="22" t="s">
        <v>344</v>
      </c>
      <c r="D77" s="129" t="s">
        <v>71</v>
      </c>
      <c r="E77" s="129" t="s">
        <v>105</v>
      </c>
      <c r="F77" s="129" t="s">
        <v>106</v>
      </c>
      <c r="G77" s="129" t="s">
        <v>317</v>
      </c>
      <c r="H77" s="129" t="s">
        <v>318</v>
      </c>
      <c r="I77" s="24">
        <v>7500</v>
      </c>
      <c r="J77" s="24">
        <v>7500</v>
      </c>
      <c r="K77" s="24">
        <v>7500</v>
      </c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18.75" customHeight="1" spans="1:23">
      <c r="A78" s="129" t="s">
        <v>299</v>
      </c>
      <c r="B78" s="129" t="s">
        <v>345</v>
      </c>
      <c r="C78" s="22" t="s">
        <v>344</v>
      </c>
      <c r="D78" s="129" t="s">
        <v>71</v>
      </c>
      <c r="E78" s="129" t="s">
        <v>105</v>
      </c>
      <c r="F78" s="129" t="s">
        <v>106</v>
      </c>
      <c r="G78" s="129" t="s">
        <v>338</v>
      </c>
      <c r="H78" s="129" t="s">
        <v>339</v>
      </c>
      <c r="I78" s="24">
        <v>2500</v>
      </c>
      <c r="J78" s="24">
        <v>2500</v>
      </c>
      <c r="K78" s="24">
        <v>2500</v>
      </c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18.75" customHeight="1" spans="1:23">
      <c r="A79" s="25"/>
      <c r="B79" s="25"/>
      <c r="C79" s="22" t="s">
        <v>346</v>
      </c>
      <c r="D79" s="25"/>
      <c r="E79" s="25"/>
      <c r="F79" s="25"/>
      <c r="G79" s="25"/>
      <c r="H79" s="25"/>
      <c r="I79" s="24">
        <v>2000</v>
      </c>
      <c r="J79" s="24">
        <v>2000</v>
      </c>
      <c r="K79" s="24">
        <v>2000</v>
      </c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18.75" customHeight="1" spans="1:23">
      <c r="A80" s="129" t="s">
        <v>320</v>
      </c>
      <c r="B80" s="129" t="s">
        <v>347</v>
      </c>
      <c r="C80" s="22" t="s">
        <v>346</v>
      </c>
      <c r="D80" s="129" t="s">
        <v>71</v>
      </c>
      <c r="E80" s="129" t="s">
        <v>119</v>
      </c>
      <c r="F80" s="129" t="s">
        <v>120</v>
      </c>
      <c r="G80" s="129" t="s">
        <v>289</v>
      </c>
      <c r="H80" s="129" t="s">
        <v>290</v>
      </c>
      <c r="I80" s="24">
        <v>2000</v>
      </c>
      <c r="J80" s="24">
        <v>2000</v>
      </c>
      <c r="K80" s="24">
        <v>2000</v>
      </c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18.75" customHeight="1" spans="1:23">
      <c r="A81" s="25"/>
      <c r="B81" s="25"/>
      <c r="C81" s="22" t="s">
        <v>348</v>
      </c>
      <c r="D81" s="25"/>
      <c r="E81" s="25"/>
      <c r="F81" s="25"/>
      <c r="G81" s="25"/>
      <c r="H81" s="25"/>
      <c r="I81" s="24">
        <v>30000</v>
      </c>
      <c r="J81" s="24">
        <v>30000</v>
      </c>
      <c r="K81" s="24">
        <v>30000</v>
      </c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18.75" customHeight="1" spans="1:23">
      <c r="A82" s="129" t="s">
        <v>320</v>
      </c>
      <c r="B82" s="129" t="s">
        <v>349</v>
      </c>
      <c r="C82" s="22" t="s">
        <v>348</v>
      </c>
      <c r="D82" s="129" t="s">
        <v>71</v>
      </c>
      <c r="E82" s="129" t="s">
        <v>111</v>
      </c>
      <c r="F82" s="129" t="s">
        <v>112</v>
      </c>
      <c r="G82" s="129" t="s">
        <v>263</v>
      </c>
      <c r="H82" s="129" t="s">
        <v>264</v>
      </c>
      <c r="I82" s="24">
        <v>4500</v>
      </c>
      <c r="J82" s="24">
        <v>4500</v>
      </c>
      <c r="K82" s="24">
        <v>4500</v>
      </c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18.75" customHeight="1" spans="1:23">
      <c r="A83" s="129" t="s">
        <v>320</v>
      </c>
      <c r="B83" s="129" t="s">
        <v>349</v>
      </c>
      <c r="C83" s="22" t="s">
        <v>348</v>
      </c>
      <c r="D83" s="129" t="s">
        <v>71</v>
      </c>
      <c r="E83" s="129" t="s">
        <v>111</v>
      </c>
      <c r="F83" s="129" t="s">
        <v>112</v>
      </c>
      <c r="G83" s="129" t="s">
        <v>309</v>
      </c>
      <c r="H83" s="129" t="s">
        <v>310</v>
      </c>
      <c r="I83" s="24">
        <v>20000</v>
      </c>
      <c r="J83" s="24">
        <v>20000</v>
      </c>
      <c r="K83" s="24">
        <v>20000</v>
      </c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18.75" customHeight="1" spans="1:23">
      <c r="A84" s="129" t="s">
        <v>320</v>
      </c>
      <c r="B84" s="129" t="s">
        <v>349</v>
      </c>
      <c r="C84" s="22" t="s">
        <v>348</v>
      </c>
      <c r="D84" s="129" t="s">
        <v>71</v>
      </c>
      <c r="E84" s="129" t="s">
        <v>111</v>
      </c>
      <c r="F84" s="129" t="s">
        <v>112</v>
      </c>
      <c r="G84" s="129" t="s">
        <v>315</v>
      </c>
      <c r="H84" s="129" t="s">
        <v>316</v>
      </c>
      <c r="I84" s="24">
        <v>2000</v>
      </c>
      <c r="J84" s="24">
        <v>2000</v>
      </c>
      <c r="K84" s="24">
        <v>2000</v>
      </c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18.75" customHeight="1" spans="1:23">
      <c r="A85" s="129" t="s">
        <v>320</v>
      </c>
      <c r="B85" s="129" t="s">
        <v>349</v>
      </c>
      <c r="C85" s="22" t="s">
        <v>348</v>
      </c>
      <c r="D85" s="129" t="s">
        <v>71</v>
      </c>
      <c r="E85" s="129" t="s">
        <v>111</v>
      </c>
      <c r="F85" s="129" t="s">
        <v>112</v>
      </c>
      <c r="G85" s="129" t="s">
        <v>342</v>
      </c>
      <c r="H85" s="129" t="s">
        <v>343</v>
      </c>
      <c r="I85" s="24">
        <v>500</v>
      </c>
      <c r="J85" s="24">
        <v>500</v>
      </c>
      <c r="K85" s="24">
        <v>500</v>
      </c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18.75" customHeight="1" spans="1:23">
      <c r="A86" s="129" t="s">
        <v>320</v>
      </c>
      <c r="B86" s="129" t="s">
        <v>349</v>
      </c>
      <c r="C86" s="22" t="s">
        <v>348</v>
      </c>
      <c r="D86" s="129" t="s">
        <v>71</v>
      </c>
      <c r="E86" s="129" t="s">
        <v>111</v>
      </c>
      <c r="F86" s="129" t="s">
        <v>112</v>
      </c>
      <c r="G86" s="129" t="s">
        <v>261</v>
      </c>
      <c r="H86" s="129" t="s">
        <v>262</v>
      </c>
      <c r="I86" s="24">
        <v>3000</v>
      </c>
      <c r="J86" s="24">
        <v>3000</v>
      </c>
      <c r="K86" s="24">
        <v>3000</v>
      </c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18.75" customHeight="1" spans="1:23">
      <c r="A87" s="25"/>
      <c r="B87" s="25"/>
      <c r="C87" s="22" t="s">
        <v>350</v>
      </c>
      <c r="D87" s="25"/>
      <c r="E87" s="25"/>
      <c r="F87" s="25"/>
      <c r="G87" s="25"/>
      <c r="H87" s="25"/>
      <c r="I87" s="24">
        <v>19500</v>
      </c>
      <c r="J87" s="24">
        <v>19500</v>
      </c>
      <c r="K87" s="24">
        <v>19500</v>
      </c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18.75" customHeight="1" spans="1:23">
      <c r="A88" s="129" t="s">
        <v>320</v>
      </c>
      <c r="B88" s="129" t="s">
        <v>351</v>
      </c>
      <c r="C88" s="22" t="s">
        <v>350</v>
      </c>
      <c r="D88" s="129" t="s">
        <v>71</v>
      </c>
      <c r="E88" s="129" t="s">
        <v>113</v>
      </c>
      <c r="F88" s="129" t="s">
        <v>114</v>
      </c>
      <c r="G88" s="129" t="s">
        <v>289</v>
      </c>
      <c r="H88" s="129" t="s">
        <v>290</v>
      </c>
      <c r="I88" s="24">
        <v>19500</v>
      </c>
      <c r="J88" s="24">
        <v>19500</v>
      </c>
      <c r="K88" s="24">
        <v>19500</v>
      </c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18.75" customHeight="1" spans="1:23">
      <c r="A89" s="25"/>
      <c r="B89" s="25"/>
      <c r="C89" s="22" t="s">
        <v>352</v>
      </c>
      <c r="D89" s="25"/>
      <c r="E89" s="25"/>
      <c r="F89" s="25"/>
      <c r="G89" s="25"/>
      <c r="H89" s="25"/>
      <c r="I89" s="24">
        <v>100000</v>
      </c>
      <c r="J89" s="24">
        <v>100000</v>
      </c>
      <c r="K89" s="24">
        <v>100000</v>
      </c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18.75" customHeight="1" spans="1:23">
      <c r="A90" s="129" t="s">
        <v>320</v>
      </c>
      <c r="B90" s="129" t="s">
        <v>353</v>
      </c>
      <c r="C90" s="22" t="s">
        <v>352</v>
      </c>
      <c r="D90" s="129" t="s">
        <v>71</v>
      </c>
      <c r="E90" s="129" t="s">
        <v>113</v>
      </c>
      <c r="F90" s="129" t="s">
        <v>114</v>
      </c>
      <c r="G90" s="129" t="s">
        <v>311</v>
      </c>
      <c r="H90" s="129" t="s">
        <v>312</v>
      </c>
      <c r="I90" s="24">
        <v>90000</v>
      </c>
      <c r="J90" s="24">
        <v>90000</v>
      </c>
      <c r="K90" s="24">
        <v>90000</v>
      </c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18.75" customHeight="1" spans="1:23">
      <c r="A91" s="129" t="s">
        <v>320</v>
      </c>
      <c r="B91" s="129" t="s">
        <v>353</v>
      </c>
      <c r="C91" s="22" t="s">
        <v>352</v>
      </c>
      <c r="D91" s="129" t="s">
        <v>71</v>
      </c>
      <c r="E91" s="129" t="s">
        <v>113</v>
      </c>
      <c r="F91" s="129" t="s">
        <v>114</v>
      </c>
      <c r="G91" s="129" t="s">
        <v>261</v>
      </c>
      <c r="H91" s="129" t="s">
        <v>262</v>
      </c>
      <c r="I91" s="24">
        <v>10000</v>
      </c>
      <c r="J91" s="24">
        <v>10000</v>
      </c>
      <c r="K91" s="24">
        <v>10000</v>
      </c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18.75" customHeight="1" spans="1:23">
      <c r="A92" s="25"/>
      <c r="B92" s="25"/>
      <c r="C92" s="22" t="s">
        <v>354</v>
      </c>
      <c r="D92" s="25"/>
      <c r="E92" s="25"/>
      <c r="F92" s="25"/>
      <c r="G92" s="25"/>
      <c r="H92" s="25"/>
      <c r="I92" s="24">
        <v>117600</v>
      </c>
      <c r="J92" s="24"/>
      <c r="K92" s="24"/>
      <c r="L92" s="24"/>
      <c r="M92" s="24"/>
      <c r="N92" s="24">
        <v>117600</v>
      </c>
      <c r="O92" s="24"/>
      <c r="P92" s="24"/>
      <c r="Q92" s="24"/>
      <c r="R92" s="24"/>
      <c r="S92" s="24"/>
      <c r="T92" s="24"/>
      <c r="U92" s="24"/>
      <c r="V92" s="24"/>
      <c r="W92" s="24"/>
    </row>
    <row r="93" ht="18.75" customHeight="1" spans="1:23">
      <c r="A93" s="129" t="s">
        <v>299</v>
      </c>
      <c r="B93" s="129" t="s">
        <v>355</v>
      </c>
      <c r="C93" s="22" t="s">
        <v>354</v>
      </c>
      <c r="D93" s="129" t="s">
        <v>71</v>
      </c>
      <c r="E93" s="129" t="s">
        <v>119</v>
      </c>
      <c r="F93" s="129" t="s">
        <v>120</v>
      </c>
      <c r="G93" s="129" t="s">
        <v>326</v>
      </c>
      <c r="H93" s="129" t="s">
        <v>327</v>
      </c>
      <c r="I93" s="24">
        <v>117600</v>
      </c>
      <c r="J93" s="24"/>
      <c r="K93" s="24"/>
      <c r="L93" s="24"/>
      <c r="M93" s="24"/>
      <c r="N93" s="24">
        <v>117600</v>
      </c>
      <c r="O93" s="24"/>
      <c r="P93" s="24"/>
      <c r="Q93" s="24"/>
      <c r="R93" s="24"/>
      <c r="S93" s="24"/>
      <c r="T93" s="24"/>
      <c r="U93" s="24"/>
      <c r="V93" s="24"/>
      <c r="W93" s="24"/>
    </row>
    <row r="94" ht="18.75" customHeight="1" spans="1:23">
      <c r="A94" s="25"/>
      <c r="B94" s="25"/>
      <c r="C94" s="22" t="s">
        <v>356</v>
      </c>
      <c r="D94" s="25"/>
      <c r="E94" s="25"/>
      <c r="F94" s="25"/>
      <c r="G94" s="25"/>
      <c r="H94" s="25"/>
      <c r="I94" s="24">
        <v>138400</v>
      </c>
      <c r="J94" s="24"/>
      <c r="K94" s="24"/>
      <c r="L94" s="24"/>
      <c r="M94" s="24"/>
      <c r="N94" s="24">
        <v>138400</v>
      </c>
      <c r="O94" s="24"/>
      <c r="P94" s="24"/>
      <c r="Q94" s="24"/>
      <c r="R94" s="24"/>
      <c r="S94" s="24"/>
      <c r="T94" s="24"/>
      <c r="U94" s="24"/>
      <c r="V94" s="24"/>
      <c r="W94" s="24"/>
    </row>
    <row r="95" ht="18.75" customHeight="1" spans="1:23">
      <c r="A95" s="129" t="s">
        <v>299</v>
      </c>
      <c r="B95" s="129" t="s">
        <v>355</v>
      </c>
      <c r="C95" s="22" t="s">
        <v>356</v>
      </c>
      <c r="D95" s="129" t="s">
        <v>71</v>
      </c>
      <c r="E95" s="129" t="s">
        <v>119</v>
      </c>
      <c r="F95" s="129" t="s">
        <v>120</v>
      </c>
      <c r="G95" s="129" t="s">
        <v>326</v>
      </c>
      <c r="H95" s="129" t="s">
        <v>327</v>
      </c>
      <c r="I95" s="24">
        <v>138400</v>
      </c>
      <c r="J95" s="24"/>
      <c r="K95" s="24"/>
      <c r="L95" s="24"/>
      <c r="M95" s="24"/>
      <c r="N95" s="24">
        <v>138400</v>
      </c>
      <c r="O95" s="24"/>
      <c r="P95" s="24"/>
      <c r="Q95" s="24"/>
      <c r="R95" s="24"/>
      <c r="S95" s="24"/>
      <c r="T95" s="24"/>
      <c r="U95" s="24"/>
      <c r="V95" s="24"/>
      <c r="W95" s="24"/>
    </row>
    <row r="96" ht="18.75" customHeight="1" spans="1:23">
      <c r="A96" s="25"/>
      <c r="B96" s="25"/>
      <c r="C96" s="22" t="s">
        <v>357</v>
      </c>
      <c r="D96" s="25"/>
      <c r="E96" s="25"/>
      <c r="F96" s="25"/>
      <c r="G96" s="25"/>
      <c r="H96" s="25"/>
      <c r="I96" s="24">
        <v>88200</v>
      </c>
      <c r="J96" s="24"/>
      <c r="K96" s="24"/>
      <c r="L96" s="24"/>
      <c r="M96" s="24"/>
      <c r="N96" s="24">
        <v>88200</v>
      </c>
      <c r="O96" s="24"/>
      <c r="P96" s="24"/>
      <c r="Q96" s="24"/>
      <c r="R96" s="24"/>
      <c r="S96" s="24"/>
      <c r="T96" s="24"/>
      <c r="U96" s="24"/>
      <c r="V96" s="24"/>
      <c r="W96" s="24"/>
    </row>
    <row r="97" ht="18.75" customHeight="1" spans="1:23">
      <c r="A97" s="129" t="s">
        <v>299</v>
      </c>
      <c r="B97" s="129" t="s">
        <v>355</v>
      </c>
      <c r="C97" s="22" t="s">
        <v>357</v>
      </c>
      <c r="D97" s="129" t="s">
        <v>71</v>
      </c>
      <c r="E97" s="129" t="s">
        <v>119</v>
      </c>
      <c r="F97" s="129" t="s">
        <v>120</v>
      </c>
      <c r="G97" s="129" t="s">
        <v>326</v>
      </c>
      <c r="H97" s="129" t="s">
        <v>327</v>
      </c>
      <c r="I97" s="24">
        <v>88200</v>
      </c>
      <c r="J97" s="24"/>
      <c r="K97" s="24"/>
      <c r="L97" s="24"/>
      <c r="M97" s="24"/>
      <c r="N97" s="24">
        <v>88200</v>
      </c>
      <c r="O97" s="24"/>
      <c r="P97" s="24"/>
      <c r="Q97" s="24"/>
      <c r="R97" s="24"/>
      <c r="S97" s="24"/>
      <c r="T97" s="24"/>
      <c r="U97" s="24"/>
      <c r="V97" s="24"/>
      <c r="W97" s="24"/>
    </row>
    <row r="98" ht="18.75" customHeight="1" spans="1:23">
      <c r="A98" s="25"/>
      <c r="B98" s="25"/>
      <c r="C98" s="22" t="s">
        <v>358</v>
      </c>
      <c r="D98" s="25"/>
      <c r="E98" s="25"/>
      <c r="F98" s="25"/>
      <c r="G98" s="25"/>
      <c r="H98" s="25"/>
      <c r="I98" s="24">
        <v>40000</v>
      </c>
      <c r="J98" s="24">
        <v>40000</v>
      </c>
      <c r="K98" s="24">
        <v>40000</v>
      </c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18.75" customHeight="1" spans="1:23">
      <c r="A99" s="129" t="s">
        <v>299</v>
      </c>
      <c r="B99" s="129" t="s">
        <v>359</v>
      </c>
      <c r="C99" s="22" t="s">
        <v>358</v>
      </c>
      <c r="D99" s="129" t="s">
        <v>71</v>
      </c>
      <c r="E99" s="129" t="s">
        <v>131</v>
      </c>
      <c r="F99" s="129" t="s">
        <v>132</v>
      </c>
      <c r="G99" s="129" t="s">
        <v>263</v>
      </c>
      <c r="H99" s="129" t="s">
        <v>264</v>
      </c>
      <c r="I99" s="24">
        <v>6200</v>
      </c>
      <c r="J99" s="24">
        <v>6200</v>
      </c>
      <c r="K99" s="24">
        <v>6200</v>
      </c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18.75" customHeight="1" spans="1:23">
      <c r="A100" s="129" t="s">
        <v>299</v>
      </c>
      <c r="B100" s="129" t="s">
        <v>359</v>
      </c>
      <c r="C100" s="22" t="s">
        <v>358</v>
      </c>
      <c r="D100" s="129" t="s">
        <v>71</v>
      </c>
      <c r="E100" s="129" t="s">
        <v>131</v>
      </c>
      <c r="F100" s="129" t="s">
        <v>132</v>
      </c>
      <c r="G100" s="129" t="s">
        <v>309</v>
      </c>
      <c r="H100" s="129" t="s">
        <v>310</v>
      </c>
      <c r="I100" s="24">
        <v>20000</v>
      </c>
      <c r="J100" s="24">
        <v>20000</v>
      </c>
      <c r="K100" s="24">
        <v>20000</v>
      </c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18.75" customHeight="1" spans="1:23">
      <c r="A101" s="129" t="s">
        <v>299</v>
      </c>
      <c r="B101" s="129" t="s">
        <v>359</v>
      </c>
      <c r="C101" s="22" t="s">
        <v>358</v>
      </c>
      <c r="D101" s="129" t="s">
        <v>71</v>
      </c>
      <c r="E101" s="129" t="s">
        <v>131</v>
      </c>
      <c r="F101" s="129" t="s">
        <v>132</v>
      </c>
      <c r="G101" s="129" t="s">
        <v>315</v>
      </c>
      <c r="H101" s="129" t="s">
        <v>316</v>
      </c>
      <c r="I101" s="24">
        <v>2000</v>
      </c>
      <c r="J101" s="24">
        <v>2000</v>
      </c>
      <c r="K101" s="24">
        <v>2000</v>
      </c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18.75" customHeight="1" spans="1:23">
      <c r="A102" s="129" t="s">
        <v>299</v>
      </c>
      <c r="B102" s="129" t="s">
        <v>359</v>
      </c>
      <c r="C102" s="22" t="s">
        <v>358</v>
      </c>
      <c r="D102" s="129" t="s">
        <v>71</v>
      </c>
      <c r="E102" s="129" t="s">
        <v>131</v>
      </c>
      <c r="F102" s="129" t="s">
        <v>132</v>
      </c>
      <c r="G102" s="129" t="s">
        <v>259</v>
      </c>
      <c r="H102" s="129" t="s">
        <v>260</v>
      </c>
      <c r="I102" s="24">
        <v>1000</v>
      </c>
      <c r="J102" s="24">
        <v>1000</v>
      </c>
      <c r="K102" s="24">
        <v>1000</v>
      </c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18.75" customHeight="1" spans="1:23">
      <c r="A103" s="129" t="s">
        <v>299</v>
      </c>
      <c r="B103" s="129" t="s">
        <v>359</v>
      </c>
      <c r="C103" s="22" t="s">
        <v>358</v>
      </c>
      <c r="D103" s="129" t="s">
        <v>71</v>
      </c>
      <c r="E103" s="129" t="s">
        <v>131</v>
      </c>
      <c r="F103" s="129" t="s">
        <v>132</v>
      </c>
      <c r="G103" s="129" t="s">
        <v>261</v>
      </c>
      <c r="H103" s="129" t="s">
        <v>262</v>
      </c>
      <c r="I103" s="24">
        <v>2000</v>
      </c>
      <c r="J103" s="24">
        <v>2000</v>
      </c>
      <c r="K103" s="24">
        <v>2000</v>
      </c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18.75" customHeight="1" spans="1:23">
      <c r="A104" s="129" t="s">
        <v>299</v>
      </c>
      <c r="B104" s="129" t="s">
        <v>359</v>
      </c>
      <c r="C104" s="22" t="s">
        <v>358</v>
      </c>
      <c r="D104" s="129" t="s">
        <v>71</v>
      </c>
      <c r="E104" s="129" t="s">
        <v>131</v>
      </c>
      <c r="F104" s="129" t="s">
        <v>132</v>
      </c>
      <c r="G104" s="129" t="s">
        <v>317</v>
      </c>
      <c r="H104" s="129" t="s">
        <v>318</v>
      </c>
      <c r="I104" s="24">
        <v>6300</v>
      </c>
      <c r="J104" s="24">
        <v>6300</v>
      </c>
      <c r="K104" s="24">
        <v>6300</v>
      </c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18.75" customHeight="1" spans="1:23">
      <c r="A105" s="129" t="s">
        <v>299</v>
      </c>
      <c r="B105" s="129" t="s">
        <v>359</v>
      </c>
      <c r="C105" s="22" t="s">
        <v>358</v>
      </c>
      <c r="D105" s="129" t="s">
        <v>71</v>
      </c>
      <c r="E105" s="129" t="s">
        <v>131</v>
      </c>
      <c r="F105" s="129" t="s">
        <v>132</v>
      </c>
      <c r="G105" s="129" t="s">
        <v>338</v>
      </c>
      <c r="H105" s="129" t="s">
        <v>339</v>
      </c>
      <c r="I105" s="24">
        <v>2500</v>
      </c>
      <c r="J105" s="24">
        <v>2500</v>
      </c>
      <c r="K105" s="24">
        <v>2500</v>
      </c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18.75" customHeight="1" spans="1:23">
      <c r="A106" s="35" t="s">
        <v>142</v>
      </c>
      <c r="B106" s="36"/>
      <c r="C106" s="36"/>
      <c r="D106" s="36"/>
      <c r="E106" s="36"/>
      <c r="F106" s="36"/>
      <c r="G106" s="36"/>
      <c r="H106" s="37"/>
      <c r="I106" s="24">
        <v>3884579.71</v>
      </c>
      <c r="J106" s="24">
        <v>3031500</v>
      </c>
      <c r="K106" s="24">
        <v>3031500</v>
      </c>
      <c r="L106" s="24"/>
      <c r="M106" s="24"/>
      <c r="N106" s="24">
        <v>724200</v>
      </c>
      <c r="O106" s="24"/>
      <c r="P106" s="24"/>
      <c r="Q106" s="24"/>
      <c r="R106" s="24">
        <v>128879.71</v>
      </c>
      <c r="S106" s="24"/>
      <c r="T106" s="24"/>
      <c r="U106" s="24"/>
      <c r="V106" s="24"/>
      <c r="W106" s="24">
        <v>128879.71</v>
      </c>
    </row>
  </sheetData>
  <mergeCells count="28">
    <mergeCell ref="A3:W3"/>
    <mergeCell ref="A4:H4"/>
    <mergeCell ref="J5:M5"/>
    <mergeCell ref="N5:P5"/>
    <mergeCell ref="R5:W5"/>
    <mergeCell ref="A106:H10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8"/>
  <sheetViews>
    <sheetView showZeros="0" tabSelected="1" workbookViewId="0">
      <pane ySplit="1" topLeftCell="A58" activePane="bottomLeft" state="frozen"/>
      <selection/>
      <selection pane="bottomLeft" activeCell="A83" sqref="A83:A88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6" t="s">
        <v>360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61"/>
      <c r="G3" s="7"/>
      <c r="H3" s="61"/>
      <c r="I3" s="61"/>
      <c r="J3" s="7"/>
    </row>
    <row r="4" ht="18.75" customHeight="1" spans="1:8">
      <c r="A4" s="8" t="str">
        <f>"单位名称："&amp;"双江拉祜族佤族布朗族傣族自治县卫生健康局"</f>
        <v>单位名称：双江拉祜族佤族布朗族傣族自治县卫生健康局</v>
      </c>
      <c r="B4" s="4"/>
      <c r="C4" s="4"/>
      <c r="D4" s="4"/>
      <c r="E4" s="4"/>
      <c r="F4" s="62"/>
      <c r="G4" s="4"/>
      <c r="H4" s="62"/>
    </row>
    <row r="5" ht="18.75" customHeight="1" spans="1:10">
      <c r="A5" s="46" t="s">
        <v>361</v>
      </c>
      <c r="B5" s="46" t="s">
        <v>362</v>
      </c>
      <c r="C5" s="46" t="s">
        <v>363</v>
      </c>
      <c r="D5" s="46" t="s">
        <v>364</v>
      </c>
      <c r="E5" s="46" t="s">
        <v>365</v>
      </c>
      <c r="F5" s="63" t="s">
        <v>366</v>
      </c>
      <c r="G5" s="46" t="s">
        <v>367</v>
      </c>
      <c r="H5" s="63" t="s">
        <v>368</v>
      </c>
      <c r="I5" s="63" t="s">
        <v>369</v>
      </c>
      <c r="J5" s="46" t="s">
        <v>370</v>
      </c>
    </row>
    <row r="6" ht="18.75" customHeight="1" spans="1:10">
      <c r="A6" s="126">
        <v>1</v>
      </c>
      <c r="B6" s="126">
        <v>2</v>
      </c>
      <c r="C6" s="126">
        <v>3</v>
      </c>
      <c r="D6" s="126">
        <v>4</v>
      </c>
      <c r="E6" s="126">
        <v>5</v>
      </c>
      <c r="F6" s="126">
        <v>6</v>
      </c>
      <c r="G6" s="126">
        <v>7</v>
      </c>
      <c r="H6" s="126">
        <v>8</v>
      </c>
      <c r="I6" s="126">
        <v>9</v>
      </c>
      <c r="J6" s="126">
        <v>10</v>
      </c>
    </row>
    <row r="7" ht="18.75" customHeight="1" spans="1:10">
      <c r="A7" s="34" t="s">
        <v>71</v>
      </c>
      <c r="B7" s="64"/>
      <c r="C7" s="64"/>
      <c r="D7" s="64"/>
      <c r="E7" s="48"/>
      <c r="F7" s="65"/>
      <c r="G7" s="48"/>
      <c r="H7" s="65"/>
      <c r="I7" s="65"/>
      <c r="J7" s="48"/>
    </row>
    <row r="8" ht="18.75" customHeight="1" spans="1:10">
      <c r="A8" s="222" t="s">
        <v>307</v>
      </c>
      <c r="B8" s="22" t="s">
        <v>371</v>
      </c>
      <c r="C8" s="22" t="s">
        <v>372</v>
      </c>
      <c r="D8" s="22" t="s">
        <v>373</v>
      </c>
      <c r="E8" s="34" t="s">
        <v>374</v>
      </c>
      <c r="F8" s="22" t="s">
        <v>375</v>
      </c>
      <c r="G8" s="34" t="s">
        <v>185</v>
      </c>
      <c r="H8" s="22" t="s">
        <v>376</v>
      </c>
      <c r="I8" s="22" t="s">
        <v>377</v>
      </c>
      <c r="J8" s="34" t="s">
        <v>374</v>
      </c>
    </row>
    <row r="9" ht="18.75" customHeight="1" spans="1:10">
      <c r="A9" s="222" t="s">
        <v>307</v>
      </c>
      <c r="B9" s="22" t="s">
        <v>371</v>
      </c>
      <c r="C9" s="22" t="s">
        <v>372</v>
      </c>
      <c r="D9" s="22" t="s">
        <v>373</v>
      </c>
      <c r="E9" s="34" t="s">
        <v>378</v>
      </c>
      <c r="F9" s="22" t="s">
        <v>375</v>
      </c>
      <c r="G9" s="34" t="s">
        <v>185</v>
      </c>
      <c r="H9" s="22" t="s">
        <v>379</v>
      </c>
      <c r="I9" s="22" t="s">
        <v>377</v>
      </c>
      <c r="J9" s="34" t="s">
        <v>378</v>
      </c>
    </row>
    <row r="10" ht="18.75" customHeight="1" spans="1:10">
      <c r="A10" s="222" t="s">
        <v>307</v>
      </c>
      <c r="B10" s="22" t="s">
        <v>371</v>
      </c>
      <c r="C10" s="22" t="s">
        <v>372</v>
      </c>
      <c r="D10" s="22" t="s">
        <v>373</v>
      </c>
      <c r="E10" s="34" t="s">
        <v>380</v>
      </c>
      <c r="F10" s="22" t="s">
        <v>375</v>
      </c>
      <c r="G10" s="34" t="s">
        <v>381</v>
      </c>
      <c r="H10" s="22" t="s">
        <v>382</v>
      </c>
      <c r="I10" s="22" t="s">
        <v>377</v>
      </c>
      <c r="J10" s="34" t="s">
        <v>380</v>
      </c>
    </row>
    <row r="11" ht="18.75" customHeight="1" spans="1:10">
      <c r="A11" s="222" t="s">
        <v>307</v>
      </c>
      <c r="B11" s="22" t="s">
        <v>371</v>
      </c>
      <c r="C11" s="22" t="s">
        <v>372</v>
      </c>
      <c r="D11" s="22" t="s">
        <v>373</v>
      </c>
      <c r="E11" s="34" t="s">
        <v>383</v>
      </c>
      <c r="F11" s="22" t="s">
        <v>375</v>
      </c>
      <c r="G11" s="34" t="s">
        <v>184</v>
      </c>
      <c r="H11" s="22" t="s">
        <v>384</v>
      </c>
      <c r="I11" s="22" t="s">
        <v>377</v>
      </c>
      <c r="J11" s="34" t="s">
        <v>383</v>
      </c>
    </row>
    <row r="12" ht="18.75" customHeight="1" spans="1:10">
      <c r="A12" s="222" t="s">
        <v>307</v>
      </c>
      <c r="B12" s="22" t="s">
        <v>371</v>
      </c>
      <c r="C12" s="22" t="s">
        <v>372</v>
      </c>
      <c r="D12" s="22" t="s">
        <v>385</v>
      </c>
      <c r="E12" s="34" t="s">
        <v>386</v>
      </c>
      <c r="F12" s="22" t="s">
        <v>375</v>
      </c>
      <c r="G12" s="34" t="s">
        <v>387</v>
      </c>
      <c r="H12" s="22" t="s">
        <v>388</v>
      </c>
      <c r="I12" s="22" t="s">
        <v>377</v>
      </c>
      <c r="J12" s="34" t="s">
        <v>307</v>
      </c>
    </row>
    <row r="13" ht="18.75" customHeight="1" spans="1:10">
      <c r="A13" s="222" t="s">
        <v>307</v>
      </c>
      <c r="B13" s="22" t="s">
        <v>371</v>
      </c>
      <c r="C13" s="22" t="s">
        <v>389</v>
      </c>
      <c r="D13" s="22" t="s">
        <v>390</v>
      </c>
      <c r="E13" s="34" t="s">
        <v>391</v>
      </c>
      <c r="F13" s="22" t="s">
        <v>375</v>
      </c>
      <c r="G13" s="34" t="s">
        <v>392</v>
      </c>
      <c r="H13" s="22" t="s">
        <v>393</v>
      </c>
      <c r="I13" s="22" t="s">
        <v>394</v>
      </c>
      <c r="J13" s="34" t="s">
        <v>391</v>
      </c>
    </row>
    <row r="14" ht="18.75" customHeight="1" spans="1:10">
      <c r="A14" s="222" t="s">
        <v>307</v>
      </c>
      <c r="B14" s="22" t="s">
        <v>371</v>
      </c>
      <c r="C14" s="22" t="s">
        <v>389</v>
      </c>
      <c r="D14" s="22" t="s">
        <v>395</v>
      </c>
      <c r="E14" s="34" t="s">
        <v>396</v>
      </c>
      <c r="F14" s="22" t="s">
        <v>375</v>
      </c>
      <c r="G14" s="34" t="s">
        <v>397</v>
      </c>
      <c r="H14" s="22" t="s">
        <v>393</v>
      </c>
      <c r="I14" s="22" t="s">
        <v>394</v>
      </c>
      <c r="J14" s="34" t="s">
        <v>396</v>
      </c>
    </row>
    <row r="15" ht="18.75" customHeight="1" spans="1:10">
      <c r="A15" s="222" t="s">
        <v>307</v>
      </c>
      <c r="B15" s="22" t="s">
        <v>371</v>
      </c>
      <c r="C15" s="22" t="s">
        <v>389</v>
      </c>
      <c r="D15" s="22" t="s">
        <v>395</v>
      </c>
      <c r="E15" s="34" t="s">
        <v>398</v>
      </c>
      <c r="F15" s="22" t="s">
        <v>375</v>
      </c>
      <c r="G15" s="34" t="s">
        <v>392</v>
      </c>
      <c r="H15" s="22" t="s">
        <v>393</v>
      </c>
      <c r="I15" s="22" t="s">
        <v>394</v>
      </c>
      <c r="J15" s="34" t="s">
        <v>398</v>
      </c>
    </row>
    <row r="16" ht="18.75" customHeight="1" spans="1:10">
      <c r="A16" s="222" t="s">
        <v>307</v>
      </c>
      <c r="B16" s="22" t="s">
        <v>371</v>
      </c>
      <c r="C16" s="22" t="s">
        <v>399</v>
      </c>
      <c r="D16" s="22" t="s">
        <v>400</v>
      </c>
      <c r="E16" s="34" t="s">
        <v>401</v>
      </c>
      <c r="F16" s="22" t="s">
        <v>375</v>
      </c>
      <c r="G16" s="34" t="s">
        <v>392</v>
      </c>
      <c r="H16" s="22" t="s">
        <v>393</v>
      </c>
      <c r="I16" s="22" t="s">
        <v>394</v>
      </c>
      <c r="J16" s="34" t="s">
        <v>401</v>
      </c>
    </row>
    <row r="17" ht="18.75" customHeight="1" spans="1:10">
      <c r="A17" s="222" t="s">
        <v>358</v>
      </c>
      <c r="B17" s="22" t="s">
        <v>402</v>
      </c>
      <c r="C17" s="22" t="s">
        <v>372</v>
      </c>
      <c r="D17" s="22" t="s">
        <v>373</v>
      </c>
      <c r="E17" s="34" t="s">
        <v>403</v>
      </c>
      <c r="F17" s="22" t="s">
        <v>375</v>
      </c>
      <c r="G17" s="34" t="s">
        <v>184</v>
      </c>
      <c r="H17" s="22" t="s">
        <v>376</v>
      </c>
      <c r="I17" s="22" t="s">
        <v>377</v>
      </c>
      <c r="J17" s="34" t="s">
        <v>403</v>
      </c>
    </row>
    <row r="18" ht="18.75" customHeight="1" spans="1:10">
      <c r="A18" s="222" t="s">
        <v>358</v>
      </c>
      <c r="B18" s="22" t="s">
        <v>402</v>
      </c>
      <c r="C18" s="22" t="s">
        <v>372</v>
      </c>
      <c r="D18" s="22" t="s">
        <v>373</v>
      </c>
      <c r="E18" s="34" t="s">
        <v>404</v>
      </c>
      <c r="F18" s="22" t="s">
        <v>405</v>
      </c>
      <c r="G18" s="34" t="s">
        <v>406</v>
      </c>
      <c r="H18" s="22" t="s">
        <v>407</v>
      </c>
      <c r="I18" s="22" t="s">
        <v>377</v>
      </c>
      <c r="J18" s="34" t="s">
        <v>404</v>
      </c>
    </row>
    <row r="19" ht="18.75" customHeight="1" spans="1:10">
      <c r="A19" s="222" t="s">
        <v>358</v>
      </c>
      <c r="B19" s="22" t="s">
        <v>402</v>
      </c>
      <c r="C19" s="22" t="s">
        <v>372</v>
      </c>
      <c r="D19" s="22" t="s">
        <v>373</v>
      </c>
      <c r="E19" s="34" t="s">
        <v>408</v>
      </c>
      <c r="F19" s="22" t="s">
        <v>375</v>
      </c>
      <c r="G19" s="34" t="s">
        <v>185</v>
      </c>
      <c r="H19" s="22" t="s">
        <v>409</v>
      </c>
      <c r="I19" s="22" t="s">
        <v>377</v>
      </c>
      <c r="J19" s="34" t="s">
        <v>408</v>
      </c>
    </row>
    <row r="20" ht="18.75" customHeight="1" spans="1:10">
      <c r="A20" s="222" t="s">
        <v>358</v>
      </c>
      <c r="B20" s="22" t="s">
        <v>402</v>
      </c>
      <c r="C20" s="22" t="s">
        <v>372</v>
      </c>
      <c r="D20" s="22" t="s">
        <v>410</v>
      </c>
      <c r="E20" s="34" t="s">
        <v>411</v>
      </c>
      <c r="F20" s="22" t="s">
        <v>375</v>
      </c>
      <c r="G20" s="34" t="s">
        <v>412</v>
      </c>
      <c r="H20" s="22" t="s">
        <v>413</v>
      </c>
      <c r="I20" s="22" t="s">
        <v>394</v>
      </c>
      <c r="J20" s="34" t="s">
        <v>411</v>
      </c>
    </row>
    <row r="21" ht="18.75" customHeight="1" spans="1:10">
      <c r="A21" s="222" t="s">
        <v>358</v>
      </c>
      <c r="B21" s="22" t="s">
        <v>402</v>
      </c>
      <c r="C21" s="22" t="s">
        <v>372</v>
      </c>
      <c r="D21" s="22" t="s">
        <v>414</v>
      </c>
      <c r="E21" s="34" t="s">
        <v>415</v>
      </c>
      <c r="F21" s="22" t="s">
        <v>375</v>
      </c>
      <c r="G21" s="34" t="s">
        <v>416</v>
      </c>
      <c r="H21" s="22" t="s">
        <v>417</v>
      </c>
      <c r="I21" s="22" t="s">
        <v>377</v>
      </c>
      <c r="J21" s="34" t="s">
        <v>415</v>
      </c>
    </row>
    <row r="22" ht="18.75" customHeight="1" spans="1:10">
      <c r="A22" s="222" t="s">
        <v>358</v>
      </c>
      <c r="B22" s="22" t="s">
        <v>402</v>
      </c>
      <c r="C22" s="22" t="s">
        <v>372</v>
      </c>
      <c r="D22" s="22" t="s">
        <v>414</v>
      </c>
      <c r="E22" s="34" t="s">
        <v>418</v>
      </c>
      <c r="F22" s="22" t="s">
        <v>375</v>
      </c>
      <c r="G22" s="34" t="s">
        <v>419</v>
      </c>
      <c r="H22" s="22" t="s">
        <v>417</v>
      </c>
      <c r="I22" s="22" t="s">
        <v>377</v>
      </c>
      <c r="J22" s="34" t="s">
        <v>418</v>
      </c>
    </row>
    <row r="23" ht="18.75" customHeight="1" spans="1:10">
      <c r="A23" s="222" t="s">
        <v>358</v>
      </c>
      <c r="B23" s="22" t="s">
        <v>402</v>
      </c>
      <c r="C23" s="22" t="s">
        <v>372</v>
      </c>
      <c r="D23" s="22" t="s">
        <v>385</v>
      </c>
      <c r="E23" s="34" t="s">
        <v>386</v>
      </c>
      <c r="F23" s="22" t="s">
        <v>375</v>
      </c>
      <c r="G23" s="34" t="s">
        <v>420</v>
      </c>
      <c r="H23" s="22" t="s">
        <v>421</v>
      </c>
      <c r="I23" s="22" t="s">
        <v>377</v>
      </c>
      <c r="J23" s="34" t="s">
        <v>422</v>
      </c>
    </row>
    <row r="24" ht="18.75" customHeight="1" spans="1:10">
      <c r="A24" s="222" t="s">
        <v>358</v>
      </c>
      <c r="B24" s="22" t="s">
        <v>402</v>
      </c>
      <c r="C24" s="22" t="s">
        <v>389</v>
      </c>
      <c r="D24" s="22" t="s">
        <v>390</v>
      </c>
      <c r="E24" s="34" t="s">
        <v>423</v>
      </c>
      <c r="F24" s="22" t="s">
        <v>375</v>
      </c>
      <c r="G24" s="34" t="s">
        <v>424</v>
      </c>
      <c r="H24" s="22" t="s">
        <v>393</v>
      </c>
      <c r="I24" s="22" t="s">
        <v>394</v>
      </c>
      <c r="J24" s="34" t="s">
        <v>425</v>
      </c>
    </row>
    <row r="25" ht="18.75" customHeight="1" spans="1:10">
      <c r="A25" s="222" t="s">
        <v>358</v>
      </c>
      <c r="B25" s="22" t="s">
        <v>402</v>
      </c>
      <c r="C25" s="22" t="s">
        <v>389</v>
      </c>
      <c r="D25" s="22" t="s">
        <v>390</v>
      </c>
      <c r="E25" s="34" t="s">
        <v>426</v>
      </c>
      <c r="F25" s="22" t="s">
        <v>375</v>
      </c>
      <c r="G25" s="34" t="s">
        <v>427</v>
      </c>
      <c r="H25" s="22" t="s">
        <v>393</v>
      </c>
      <c r="I25" s="22" t="s">
        <v>394</v>
      </c>
      <c r="J25" s="34" t="s">
        <v>427</v>
      </c>
    </row>
    <row r="26" ht="18.75" customHeight="1" spans="1:10">
      <c r="A26" s="222" t="s">
        <v>358</v>
      </c>
      <c r="B26" s="22" t="s">
        <v>402</v>
      </c>
      <c r="C26" s="22" t="s">
        <v>399</v>
      </c>
      <c r="D26" s="22" t="s">
        <v>400</v>
      </c>
      <c r="E26" s="34" t="s">
        <v>400</v>
      </c>
      <c r="F26" s="22" t="s">
        <v>375</v>
      </c>
      <c r="G26" s="34" t="s">
        <v>428</v>
      </c>
      <c r="H26" s="22" t="s">
        <v>393</v>
      </c>
      <c r="I26" s="22" t="s">
        <v>394</v>
      </c>
      <c r="J26" s="34" t="s">
        <v>429</v>
      </c>
    </row>
    <row r="27" ht="18.75" customHeight="1" spans="1:10">
      <c r="A27" s="222" t="s">
        <v>344</v>
      </c>
      <c r="B27" s="22" t="s">
        <v>430</v>
      </c>
      <c r="C27" s="22" t="s">
        <v>372</v>
      </c>
      <c r="D27" s="22" t="s">
        <v>373</v>
      </c>
      <c r="E27" s="34" t="s">
        <v>431</v>
      </c>
      <c r="F27" s="22" t="s">
        <v>375</v>
      </c>
      <c r="G27" s="34" t="s">
        <v>432</v>
      </c>
      <c r="H27" s="22" t="s">
        <v>384</v>
      </c>
      <c r="I27" s="22" t="s">
        <v>377</v>
      </c>
      <c r="J27" s="34" t="s">
        <v>431</v>
      </c>
    </row>
    <row r="28" ht="18.75" customHeight="1" spans="1:10">
      <c r="A28" s="222" t="s">
        <v>344</v>
      </c>
      <c r="B28" s="22" t="s">
        <v>430</v>
      </c>
      <c r="C28" s="22" t="s">
        <v>372</v>
      </c>
      <c r="D28" s="22" t="s">
        <v>373</v>
      </c>
      <c r="E28" s="34" t="s">
        <v>433</v>
      </c>
      <c r="F28" s="22" t="s">
        <v>375</v>
      </c>
      <c r="G28" s="34" t="s">
        <v>432</v>
      </c>
      <c r="H28" s="22" t="s">
        <v>384</v>
      </c>
      <c r="I28" s="22" t="s">
        <v>377</v>
      </c>
      <c r="J28" s="34" t="s">
        <v>433</v>
      </c>
    </row>
    <row r="29" ht="18.75" customHeight="1" spans="1:10">
      <c r="A29" s="222" t="s">
        <v>344</v>
      </c>
      <c r="B29" s="22" t="s">
        <v>430</v>
      </c>
      <c r="C29" s="22" t="s">
        <v>372</v>
      </c>
      <c r="D29" s="22" t="s">
        <v>373</v>
      </c>
      <c r="E29" s="34" t="s">
        <v>434</v>
      </c>
      <c r="F29" s="22" t="s">
        <v>375</v>
      </c>
      <c r="G29" s="34" t="s">
        <v>435</v>
      </c>
      <c r="H29" s="22" t="s">
        <v>436</v>
      </c>
      <c r="I29" s="22" t="s">
        <v>377</v>
      </c>
      <c r="J29" s="34" t="s">
        <v>437</v>
      </c>
    </row>
    <row r="30" ht="18.75" customHeight="1" spans="1:10">
      <c r="A30" s="222" t="s">
        <v>344</v>
      </c>
      <c r="B30" s="22" t="s">
        <v>430</v>
      </c>
      <c r="C30" s="22" t="s">
        <v>372</v>
      </c>
      <c r="D30" s="22" t="s">
        <v>373</v>
      </c>
      <c r="E30" s="34" t="s">
        <v>438</v>
      </c>
      <c r="F30" s="22" t="s">
        <v>375</v>
      </c>
      <c r="G30" s="34" t="s">
        <v>439</v>
      </c>
      <c r="H30" s="22" t="s">
        <v>440</v>
      </c>
      <c r="I30" s="22" t="s">
        <v>377</v>
      </c>
      <c r="J30" s="34" t="s">
        <v>441</v>
      </c>
    </row>
    <row r="31" ht="18.75" customHeight="1" spans="1:10">
      <c r="A31" s="222" t="s">
        <v>344</v>
      </c>
      <c r="B31" s="22" t="s">
        <v>430</v>
      </c>
      <c r="C31" s="22" t="s">
        <v>372</v>
      </c>
      <c r="D31" s="22" t="s">
        <v>410</v>
      </c>
      <c r="E31" s="34" t="s">
        <v>442</v>
      </c>
      <c r="F31" s="22" t="s">
        <v>405</v>
      </c>
      <c r="G31" s="34" t="s">
        <v>443</v>
      </c>
      <c r="H31" s="22" t="s">
        <v>413</v>
      </c>
      <c r="I31" s="22" t="s">
        <v>394</v>
      </c>
      <c r="J31" s="34" t="s">
        <v>444</v>
      </c>
    </row>
    <row r="32" ht="18.75" customHeight="1" spans="1:10">
      <c r="A32" s="222" t="s">
        <v>344</v>
      </c>
      <c r="B32" s="22" t="s">
        <v>430</v>
      </c>
      <c r="C32" s="22" t="s">
        <v>372</v>
      </c>
      <c r="D32" s="22" t="s">
        <v>410</v>
      </c>
      <c r="E32" s="34" t="s">
        <v>445</v>
      </c>
      <c r="F32" s="22" t="s">
        <v>405</v>
      </c>
      <c r="G32" s="34" t="s">
        <v>446</v>
      </c>
      <c r="H32" s="22" t="s">
        <v>413</v>
      </c>
      <c r="I32" s="22" t="s">
        <v>377</v>
      </c>
      <c r="J32" s="34" t="s">
        <v>445</v>
      </c>
    </row>
    <row r="33" ht="18.75" customHeight="1" spans="1:10">
      <c r="A33" s="222" t="s">
        <v>344</v>
      </c>
      <c r="B33" s="22" t="s">
        <v>430</v>
      </c>
      <c r="C33" s="22" t="s">
        <v>389</v>
      </c>
      <c r="D33" s="22" t="s">
        <v>390</v>
      </c>
      <c r="E33" s="34" t="s">
        <v>447</v>
      </c>
      <c r="F33" s="22" t="s">
        <v>375</v>
      </c>
      <c r="G33" s="34" t="s">
        <v>448</v>
      </c>
      <c r="H33" s="22" t="s">
        <v>393</v>
      </c>
      <c r="I33" s="22" t="s">
        <v>394</v>
      </c>
      <c r="J33" s="34" t="s">
        <v>447</v>
      </c>
    </row>
    <row r="34" ht="18.75" customHeight="1" spans="1:10">
      <c r="A34" s="222" t="s">
        <v>344</v>
      </c>
      <c r="B34" s="22" t="s">
        <v>430</v>
      </c>
      <c r="C34" s="22" t="s">
        <v>389</v>
      </c>
      <c r="D34" s="22" t="s">
        <v>390</v>
      </c>
      <c r="E34" s="34" t="s">
        <v>449</v>
      </c>
      <c r="F34" s="22" t="s">
        <v>375</v>
      </c>
      <c r="G34" s="34" t="s">
        <v>428</v>
      </c>
      <c r="H34" s="22" t="s">
        <v>393</v>
      </c>
      <c r="I34" s="22" t="s">
        <v>394</v>
      </c>
      <c r="J34" s="34" t="s">
        <v>449</v>
      </c>
    </row>
    <row r="35" ht="18.75" customHeight="1" spans="1:10">
      <c r="A35" s="222" t="s">
        <v>344</v>
      </c>
      <c r="B35" s="22" t="s">
        <v>430</v>
      </c>
      <c r="C35" s="22" t="s">
        <v>389</v>
      </c>
      <c r="D35" s="22" t="s">
        <v>390</v>
      </c>
      <c r="E35" s="34" t="s">
        <v>450</v>
      </c>
      <c r="F35" s="22" t="s">
        <v>375</v>
      </c>
      <c r="G35" s="34" t="s">
        <v>448</v>
      </c>
      <c r="H35" s="22" t="s">
        <v>393</v>
      </c>
      <c r="I35" s="22" t="s">
        <v>394</v>
      </c>
      <c r="J35" s="34" t="s">
        <v>450</v>
      </c>
    </row>
    <row r="36" ht="18.75" customHeight="1" spans="1:10">
      <c r="A36" s="222" t="s">
        <v>344</v>
      </c>
      <c r="B36" s="22" t="s">
        <v>430</v>
      </c>
      <c r="C36" s="22" t="s">
        <v>389</v>
      </c>
      <c r="D36" s="22" t="s">
        <v>395</v>
      </c>
      <c r="E36" s="34" t="s">
        <v>451</v>
      </c>
      <c r="F36" s="22" t="s">
        <v>375</v>
      </c>
      <c r="G36" s="34" t="s">
        <v>428</v>
      </c>
      <c r="H36" s="22" t="s">
        <v>393</v>
      </c>
      <c r="I36" s="22" t="s">
        <v>394</v>
      </c>
      <c r="J36" s="34" t="s">
        <v>451</v>
      </c>
    </row>
    <row r="37" ht="18.75" customHeight="1" spans="1:10">
      <c r="A37" s="222" t="s">
        <v>344</v>
      </c>
      <c r="B37" s="22" t="s">
        <v>430</v>
      </c>
      <c r="C37" s="22" t="s">
        <v>399</v>
      </c>
      <c r="D37" s="22" t="s">
        <v>400</v>
      </c>
      <c r="E37" s="34" t="s">
        <v>452</v>
      </c>
      <c r="F37" s="22" t="s">
        <v>405</v>
      </c>
      <c r="G37" s="34" t="s">
        <v>453</v>
      </c>
      <c r="H37" s="22" t="s">
        <v>413</v>
      </c>
      <c r="I37" s="22" t="s">
        <v>394</v>
      </c>
      <c r="J37" s="34" t="s">
        <v>400</v>
      </c>
    </row>
    <row r="38" ht="18.75" customHeight="1" spans="1:10">
      <c r="A38" s="222" t="s">
        <v>334</v>
      </c>
      <c r="B38" s="22" t="s">
        <v>454</v>
      </c>
      <c r="C38" s="22" t="s">
        <v>372</v>
      </c>
      <c r="D38" s="22" t="s">
        <v>373</v>
      </c>
      <c r="E38" s="34" t="s">
        <v>354</v>
      </c>
      <c r="F38" s="22" t="s">
        <v>375</v>
      </c>
      <c r="G38" s="34" t="s">
        <v>455</v>
      </c>
      <c r="H38" s="22" t="s">
        <v>456</v>
      </c>
      <c r="I38" s="22" t="s">
        <v>377</v>
      </c>
      <c r="J38" s="34" t="s">
        <v>457</v>
      </c>
    </row>
    <row r="39" ht="18.75" customHeight="1" spans="1:10">
      <c r="A39" s="222" t="s">
        <v>334</v>
      </c>
      <c r="B39" s="22" t="s">
        <v>454</v>
      </c>
      <c r="C39" s="22" t="s">
        <v>372</v>
      </c>
      <c r="D39" s="22" t="s">
        <v>373</v>
      </c>
      <c r="E39" s="34" t="s">
        <v>458</v>
      </c>
      <c r="F39" s="22" t="s">
        <v>375</v>
      </c>
      <c r="G39" s="34" t="s">
        <v>459</v>
      </c>
      <c r="H39" s="22" t="s">
        <v>456</v>
      </c>
      <c r="I39" s="22" t="s">
        <v>377</v>
      </c>
      <c r="J39" s="34" t="s">
        <v>460</v>
      </c>
    </row>
    <row r="40" ht="18.75" customHeight="1" spans="1:10">
      <c r="A40" s="222" t="s">
        <v>334</v>
      </c>
      <c r="B40" s="22" t="s">
        <v>454</v>
      </c>
      <c r="C40" s="22" t="s">
        <v>372</v>
      </c>
      <c r="D40" s="22" t="s">
        <v>373</v>
      </c>
      <c r="E40" s="34" t="s">
        <v>461</v>
      </c>
      <c r="F40" s="22" t="s">
        <v>375</v>
      </c>
      <c r="G40" s="34" t="s">
        <v>459</v>
      </c>
      <c r="H40" s="22" t="s">
        <v>456</v>
      </c>
      <c r="I40" s="22" t="s">
        <v>377</v>
      </c>
      <c r="J40" s="34" t="s">
        <v>461</v>
      </c>
    </row>
    <row r="41" ht="18.75" customHeight="1" spans="1:10">
      <c r="A41" s="222" t="s">
        <v>334</v>
      </c>
      <c r="B41" s="22" t="s">
        <v>454</v>
      </c>
      <c r="C41" s="22" t="s">
        <v>372</v>
      </c>
      <c r="D41" s="22" t="s">
        <v>410</v>
      </c>
      <c r="E41" s="34" t="s">
        <v>462</v>
      </c>
      <c r="F41" s="22" t="s">
        <v>405</v>
      </c>
      <c r="G41" s="34" t="s">
        <v>412</v>
      </c>
      <c r="H41" s="22" t="s">
        <v>413</v>
      </c>
      <c r="I41" s="22" t="s">
        <v>377</v>
      </c>
      <c r="J41" s="34" t="s">
        <v>462</v>
      </c>
    </row>
    <row r="42" ht="18.75" customHeight="1" spans="1:10">
      <c r="A42" s="222" t="s">
        <v>334</v>
      </c>
      <c r="B42" s="22" t="s">
        <v>454</v>
      </c>
      <c r="C42" s="22" t="s">
        <v>372</v>
      </c>
      <c r="D42" s="22" t="s">
        <v>385</v>
      </c>
      <c r="E42" s="34" t="s">
        <v>386</v>
      </c>
      <c r="F42" s="22" t="s">
        <v>375</v>
      </c>
      <c r="G42" s="34" t="s">
        <v>463</v>
      </c>
      <c r="H42" s="22" t="s">
        <v>421</v>
      </c>
      <c r="I42" s="22" t="s">
        <v>377</v>
      </c>
      <c r="J42" s="34" t="s">
        <v>464</v>
      </c>
    </row>
    <row r="43" ht="18.75" customHeight="1" spans="1:10">
      <c r="A43" s="222" t="s">
        <v>334</v>
      </c>
      <c r="B43" s="22" t="s">
        <v>454</v>
      </c>
      <c r="C43" s="22" t="s">
        <v>389</v>
      </c>
      <c r="D43" s="22" t="s">
        <v>390</v>
      </c>
      <c r="E43" s="34" t="s">
        <v>465</v>
      </c>
      <c r="F43" s="22" t="s">
        <v>375</v>
      </c>
      <c r="G43" s="34" t="s">
        <v>428</v>
      </c>
      <c r="H43" s="22" t="s">
        <v>393</v>
      </c>
      <c r="I43" s="22" t="s">
        <v>394</v>
      </c>
      <c r="J43" s="34" t="s">
        <v>465</v>
      </c>
    </row>
    <row r="44" ht="18.75" customHeight="1" spans="1:10">
      <c r="A44" s="222" t="s">
        <v>334</v>
      </c>
      <c r="B44" s="22" t="s">
        <v>454</v>
      </c>
      <c r="C44" s="22" t="s">
        <v>389</v>
      </c>
      <c r="D44" s="22" t="s">
        <v>395</v>
      </c>
      <c r="E44" s="34" t="s">
        <v>466</v>
      </c>
      <c r="F44" s="22" t="s">
        <v>375</v>
      </c>
      <c r="G44" s="34" t="s">
        <v>428</v>
      </c>
      <c r="H44" s="22" t="s">
        <v>393</v>
      </c>
      <c r="I44" s="22" t="s">
        <v>394</v>
      </c>
      <c r="J44" s="34" t="s">
        <v>466</v>
      </c>
    </row>
    <row r="45" ht="18.75" customHeight="1" spans="1:10">
      <c r="A45" s="222" t="s">
        <v>334</v>
      </c>
      <c r="B45" s="22" t="s">
        <v>454</v>
      </c>
      <c r="C45" s="22" t="s">
        <v>399</v>
      </c>
      <c r="D45" s="22" t="s">
        <v>400</v>
      </c>
      <c r="E45" s="34" t="s">
        <v>467</v>
      </c>
      <c r="F45" s="22" t="s">
        <v>375</v>
      </c>
      <c r="G45" s="34" t="s">
        <v>468</v>
      </c>
      <c r="H45" s="22" t="s">
        <v>413</v>
      </c>
      <c r="I45" s="22" t="s">
        <v>394</v>
      </c>
      <c r="J45" s="34" t="s">
        <v>467</v>
      </c>
    </row>
    <row r="46" ht="18.75" customHeight="1" spans="1:10">
      <c r="A46" s="222" t="s">
        <v>303</v>
      </c>
      <c r="B46" s="22" t="s">
        <v>469</v>
      </c>
      <c r="C46" s="22" t="s">
        <v>372</v>
      </c>
      <c r="D46" s="22" t="s">
        <v>373</v>
      </c>
      <c r="E46" s="34" t="s">
        <v>470</v>
      </c>
      <c r="F46" s="22" t="s">
        <v>375</v>
      </c>
      <c r="G46" s="34" t="s">
        <v>406</v>
      </c>
      <c r="H46" s="22" t="s">
        <v>471</v>
      </c>
      <c r="I46" s="22" t="s">
        <v>377</v>
      </c>
      <c r="J46" s="34" t="s">
        <v>470</v>
      </c>
    </row>
    <row r="47" ht="18.75" customHeight="1" spans="1:10">
      <c r="A47" s="222" t="s">
        <v>303</v>
      </c>
      <c r="B47" s="22" t="s">
        <v>469</v>
      </c>
      <c r="C47" s="22" t="s">
        <v>372</v>
      </c>
      <c r="D47" s="22" t="s">
        <v>373</v>
      </c>
      <c r="E47" s="34" t="s">
        <v>472</v>
      </c>
      <c r="F47" s="22" t="s">
        <v>375</v>
      </c>
      <c r="G47" s="34" t="s">
        <v>406</v>
      </c>
      <c r="H47" s="22" t="s">
        <v>471</v>
      </c>
      <c r="I47" s="22" t="s">
        <v>377</v>
      </c>
      <c r="J47" s="34" t="s">
        <v>472</v>
      </c>
    </row>
    <row r="48" ht="18.75" customHeight="1" spans="1:10">
      <c r="A48" s="222" t="s">
        <v>303</v>
      </c>
      <c r="B48" s="22" t="s">
        <v>469</v>
      </c>
      <c r="C48" s="22" t="s">
        <v>372</v>
      </c>
      <c r="D48" s="22" t="s">
        <v>373</v>
      </c>
      <c r="E48" s="34" t="s">
        <v>473</v>
      </c>
      <c r="F48" s="22" t="s">
        <v>375</v>
      </c>
      <c r="G48" s="34" t="s">
        <v>184</v>
      </c>
      <c r="H48" s="22" t="s">
        <v>471</v>
      </c>
      <c r="I48" s="22" t="s">
        <v>377</v>
      </c>
      <c r="J48" s="34" t="s">
        <v>473</v>
      </c>
    </row>
    <row r="49" ht="18.75" customHeight="1" spans="1:10">
      <c r="A49" s="222" t="s">
        <v>303</v>
      </c>
      <c r="B49" s="22" t="s">
        <v>469</v>
      </c>
      <c r="C49" s="22" t="s">
        <v>389</v>
      </c>
      <c r="D49" s="22" t="s">
        <v>395</v>
      </c>
      <c r="E49" s="34" t="s">
        <v>474</v>
      </c>
      <c r="F49" s="22" t="s">
        <v>375</v>
      </c>
      <c r="G49" s="34" t="s">
        <v>428</v>
      </c>
      <c r="H49" s="22" t="s">
        <v>393</v>
      </c>
      <c r="I49" s="22" t="s">
        <v>394</v>
      </c>
      <c r="J49" s="34" t="s">
        <v>474</v>
      </c>
    </row>
    <row r="50" ht="18.75" customHeight="1" spans="1:10">
      <c r="A50" s="222" t="s">
        <v>303</v>
      </c>
      <c r="B50" s="22" t="s">
        <v>469</v>
      </c>
      <c r="C50" s="22" t="s">
        <v>399</v>
      </c>
      <c r="D50" s="22" t="s">
        <v>400</v>
      </c>
      <c r="E50" s="34" t="s">
        <v>400</v>
      </c>
      <c r="F50" s="22" t="s">
        <v>375</v>
      </c>
      <c r="G50" s="34" t="s">
        <v>475</v>
      </c>
      <c r="H50" s="22" t="s">
        <v>413</v>
      </c>
      <c r="I50" s="22" t="s">
        <v>377</v>
      </c>
      <c r="J50" s="34" t="s">
        <v>400</v>
      </c>
    </row>
    <row r="51" ht="18.75" customHeight="1" spans="1:10">
      <c r="A51" s="222" t="s">
        <v>301</v>
      </c>
      <c r="B51" s="22" t="s">
        <v>476</v>
      </c>
      <c r="C51" s="22" t="s">
        <v>372</v>
      </c>
      <c r="D51" s="22" t="s">
        <v>373</v>
      </c>
      <c r="E51" s="34" t="s">
        <v>477</v>
      </c>
      <c r="F51" s="22" t="s">
        <v>375</v>
      </c>
      <c r="G51" s="34" t="s">
        <v>478</v>
      </c>
      <c r="H51" s="22" t="s">
        <v>393</v>
      </c>
      <c r="I51" s="22" t="s">
        <v>394</v>
      </c>
      <c r="J51" s="34" t="s">
        <v>479</v>
      </c>
    </row>
    <row r="52" ht="18.75" customHeight="1" spans="1:10">
      <c r="A52" s="222" t="s">
        <v>301</v>
      </c>
      <c r="B52" s="22" t="s">
        <v>476</v>
      </c>
      <c r="C52" s="22" t="s">
        <v>372</v>
      </c>
      <c r="D52" s="22" t="s">
        <v>410</v>
      </c>
      <c r="E52" s="34" t="s">
        <v>480</v>
      </c>
      <c r="F52" s="22" t="s">
        <v>375</v>
      </c>
      <c r="G52" s="34" t="s">
        <v>392</v>
      </c>
      <c r="H52" s="22" t="s">
        <v>393</v>
      </c>
      <c r="I52" s="22" t="s">
        <v>394</v>
      </c>
      <c r="J52" s="34" t="s">
        <v>481</v>
      </c>
    </row>
    <row r="53" ht="18.75" customHeight="1" spans="1:10">
      <c r="A53" s="222" t="s">
        <v>301</v>
      </c>
      <c r="B53" s="22" t="s">
        <v>476</v>
      </c>
      <c r="C53" s="22" t="s">
        <v>372</v>
      </c>
      <c r="D53" s="22" t="s">
        <v>410</v>
      </c>
      <c r="E53" s="34" t="s">
        <v>482</v>
      </c>
      <c r="F53" s="22" t="s">
        <v>375</v>
      </c>
      <c r="G53" s="34" t="s">
        <v>392</v>
      </c>
      <c r="H53" s="22" t="s">
        <v>393</v>
      </c>
      <c r="I53" s="22" t="s">
        <v>394</v>
      </c>
      <c r="J53" s="34" t="s">
        <v>483</v>
      </c>
    </row>
    <row r="54" ht="18.75" customHeight="1" spans="1:10">
      <c r="A54" s="222" t="s">
        <v>301</v>
      </c>
      <c r="B54" s="22" t="s">
        <v>476</v>
      </c>
      <c r="C54" s="22" t="s">
        <v>389</v>
      </c>
      <c r="D54" s="22" t="s">
        <v>390</v>
      </c>
      <c r="E54" s="34" t="s">
        <v>484</v>
      </c>
      <c r="F54" s="22" t="s">
        <v>375</v>
      </c>
      <c r="G54" s="34" t="s">
        <v>392</v>
      </c>
      <c r="H54" s="22" t="s">
        <v>393</v>
      </c>
      <c r="I54" s="22" t="s">
        <v>394</v>
      </c>
      <c r="J54" s="34" t="s">
        <v>485</v>
      </c>
    </row>
    <row r="55" ht="18.75" customHeight="1" spans="1:10">
      <c r="A55" s="222" t="s">
        <v>301</v>
      </c>
      <c r="B55" s="22" t="s">
        <v>476</v>
      </c>
      <c r="C55" s="22" t="s">
        <v>399</v>
      </c>
      <c r="D55" s="22" t="s">
        <v>400</v>
      </c>
      <c r="E55" s="34" t="s">
        <v>400</v>
      </c>
      <c r="F55" s="22" t="s">
        <v>375</v>
      </c>
      <c r="G55" s="34" t="s">
        <v>392</v>
      </c>
      <c r="H55" s="22" t="s">
        <v>393</v>
      </c>
      <c r="I55" s="22" t="s">
        <v>394</v>
      </c>
      <c r="J55" s="34" t="s">
        <v>486</v>
      </c>
    </row>
    <row r="56" ht="18.75" customHeight="1" spans="1:10">
      <c r="A56" s="222" t="s">
        <v>348</v>
      </c>
      <c r="B56" s="22" t="s">
        <v>487</v>
      </c>
      <c r="C56" s="22" t="s">
        <v>372</v>
      </c>
      <c r="D56" s="22" t="s">
        <v>373</v>
      </c>
      <c r="E56" s="34" t="s">
        <v>488</v>
      </c>
      <c r="F56" s="22" t="s">
        <v>375</v>
      </c>
      <c r="G56" s="34" t="s">
        <v>406</v>
      </c>
      <c r="H56" s="22" t="s">
        <v>471</v>
      </c>
      <c r="I56" s="22" t="s">
        <v>377</v>
      </c>
      <c r="J56" s="34" t="s">
        <v>488</v>
      </c>
    </row>
    <row r="57" ht="18.75" customHeight="1" spans="1:10">
      <c r="A57" s="222" t="s">
        <v>348</v>
      </c>
      <c r="B57" s="22" t="s">
        <v>487</v>
      </c>
      <c r="C57" s="22" t="s">
        <v>372</v>
      </c>
      <c r="D57" s="22" t="s">
        <v>373</v>
      </c>
      <c r="E57" s="34" t="s">
        <v>489</v>
      </c>
      <c r="F57" s="22" t="s">
        <v>375</v>
      </c>
      <c r="G57" s="34" t="s">
        <v>188</v>
      </c>
      <c r="H57" s="22" t="s">
        <v>471</v>
      </c>
      <c r="I57" s="22" t="s">
        <v>377</v>
      </c>
      <c r="J57" s="34" t="s">
        <v>489</v>
      </c>
    </row>
    <row r="58" ht="18.75" customHeight="1" spans="1:10">
      <c r="A58" s="222" t="s">
        <v>348</v>
      </c>
      <c r="B58" s="22" t="s">
        <v>487</v>
      </c>
      <c r="C58" s="22" t="s">
        <v>372</v>
      </c>
      <c r="D58" s="22" t="s">
        <v>373</v>
      </c>
      <c r="E58" s="34" t="s">
        <v>490</v>
      </c>
      <c r="F58" s="22" t="s">
        <v>375</v>
      </c>
      <c r="G58" s="34" t="s">
        <v>432</v>
      </c>
      <c r="H58" s="22" t="s">
        <v>384</v>
      </c>
      <c r="I58" s="22" t="s">
        <v>377</v>
      </c>
      <c r="J58" s="34" t="s">
        <v>490</v>
      </c>
    </row>
    <row r="59" ht="18.75" customHeight="1" spans="1:10">
      <c r="A59" s="222" t="s">
        <v>348</v>
      </c>
      <c r="B59" s="22" t="s">
        <v>487</v>
      </c>
      <c r="C59" s="22" t="s">
        <v>372</v>
      </c>
      <c r="D59" s="22" t="s">
        <v>410</v>
      </c>
      <c r="E59" s="34" t="s">
        <v>491</v>
      </c>
      <c r="F59" s="22" t="s">
        <v>375</v>
      </c>
      <c r="G59" s="34" t="s">
        <v>412</v>
      </c>
      <c r="H59" s="22" t="s">
        <v>413</v>
      </c>
      <c r="I59" s="22" t="s">
        <v>394</v>
      </c>
      <c r="J59" s="34" t="s">
        <v>491</v>
      </c>
    </row>
    <row r="60" ht="18.75" customHeight="1" spans="1:10">
      <c r="A60" s="222" t="s">
        <v>348</v>
      </c>
      <c r="B60" s="22" t="s">
        <v>487</v>
      </c>
      <c r="C60" s="22" t="s">
        <v>372</v>
      </c>
      <c r="D60" s="22" t="s">
        <v>385</v>
      </c>
      <c r="E60" s="34" t="s">
        <v>386</v>
      </c>
      <c r="F60" s="22" t="s">
        <v>375</v>
      </c>
      <c r="G60" s="34" t="s">
        <v>492</v>
      </c>
      <c r="H60" s="22" t="s">
        <v>393</v>
      </c>
      <c r="I60" s="22" t="s">
        <v>394</v>
      </c>
      <c r="J60" s="34" t="s">
        <v>493</v>
      </c>
    </row>
    <row r="61" ht="18.75" customHeight="1" spans="1:10">
      <c r="A61" s="222" t="s">
        <v>348</v>
      </c>
      <c r="B61" s="22" t="s">
        <v>487</v>
      </c>
      <c r="C61" s="22" t="s">
        <v>389</v>
      </c>
      <c r="D61" s="22" t="s">
        <v>390</v>
      </c>
      <c r="E61" s="34" t="s">
        <v>494</v>
      </c>
      <c r="F61" s="22" t="s">
        <v>375</v>
      </c>
      <c r="G61" s="34" t="s">
        <v>428</v>
      </c>
      <c r="H61" s="22" t="s">
        <v>393</v>
      </c>
      <c r="I61" s="22" t="s">
        <v>394</v>
      </c>
      <c r="J61" s="34" t="s">
        <v>494</v>
      </c>
    </row>
    <row r="62" ht="18.75" customHeight="1" spans="1:10">
      <c r="A62" s="222" t="s">
        <v>348</v>
      </c>
      <c r="B62" s="22" t="s">
        <v>487</v>
      </c>
      <c r="C62" s="22" t="s">
        <v>389</v>
      </c>
      <c r="D62" s="22" t="s">
        <v>395</v>
      </c>
      <c r="E62" s="34" t="s">
        <v>466</v>
      </c>
      <c r="F62" s="22" t="s">
        <v>375</v>
      </c>
      <c r="G62" s="34" t="s">
        <v>428</v>
      </c>
      <c r="H62" s="22" t="s">
        <v>393</v>
      </c>
      <c r="I62" s="22" t="s">
        <v>394</v>
      </c>
      <c r="J62" s="34" t="s">
        <v>466</v>
      </c>
    </row>
    <row r="63" ht="18.75" customHeight="1" spans="1:10">
      <c r="A63" s="222" t="s">
        <v>348</v>
      </c>
      <c r="B63" s="22" t="s">
        <v>487</v>
      </c>
      <c r="C63" s="22" t="s">
        <v>399</v>
      </c>
      <c r="D63" s="22" t="s">
        <v>400</v>
      </c>
      <c r="E63" s="34" t="s">
        <v>401</v>
      </c>
      <c r="F63" s="22" t="s">
        <v>375</v>
      </c>
      <c r="G63" s="34" t="s">
        <v>428</v>
      </c>
      <c r="H63" s="22" t="s">
        <v>393</v>
      </c>
      <c r="I63" s="22" t="s">
        <v>394</v>
      </c>
      <c r="J63" s="34" t="s">
        <v>401</v>
      </c>
    </row>
    <row r="64" ht="18.75" customHeight="1" spans="1:10">
      <c r="A64" s="222" t="s">
        <v>313</v>
      </c>
      <c r="B64" s="22" t="s">
        <v>495</v>
      </c>
      <c r="C64" s="22" t="s">
        <v>372</v>
      </c>
      <c r="D64" s="22" t="s">
        <v>373</v>
      </c>
      <c r="E64" s="34" t="s">
        <v>496</v>
      </c>
      <c r="F64" s="22" t="s">
        <v>375</v>
      </c>
      <c r="G64" s="34" t="s">
        <v>497</v>
      </c>
      <c r="H64" s="22" t="s">
        <v>471</v>
      </c>
      <c r="I64" s="22" t="s">
        <v>377</v>
      </c>
      <c r="J64" s="34" t="s">
        <v>496</v>
      </c>
    </row>
    <row r="65" ht="18.75" customHeight="1" spans="1:10">
      <c r="A65" s="222" t="s">
        <v>313</v>
      </c>
      <c r="B65" s="22" t="s">
        <v>495</v>
      </c>
      <c r="C65" s="22" t="s">
        <v>372</v>
      </c>
      <c r="D65" s="22" t="s">
        <v>373</v>
      </c>
      <c r="E65" s="34" t="s">
        <v>498</v>
      </c>
      <c r="F65" s="22" t="s">
        <v>375</v>
      </c>
      <c r="G65" s="34" t="s">
        <v>406</v>
      </c>
      <c r="H65" s="22" t="s">
        <v>471</v>
      </c>
      <c r="I65" s="22" t="s">
        <v>377</v>
      </c>
      <c r="J65" s="34" t="s">
        <v>498</v>
      </c>
    </row>
    <row r="66" ht="18.75" customHeight="1" spans="1:10">
      <c r="A66" s="222" t="s">
        <v>313</v>
      </c>
      <c r="B66" s="22" t="s">
        <v>495</v>
      </c>
      <c r="C66" s="22" t="s">
        <v>372</v>
      </c>
      <c r="D66" s="22" t="s">
        <v>373</v>
      </c>
      <c r="E66" s="34" t="s">
        <v>499</v>
      </c>
      <c r="F66" s="22" t="s">
        <v>375</v>
      </c>
      <c r="G66" s="34" t="s">
        <v>497</v>
      </c>
      <c r="H66" s="22" t="s">
        <v>471</v>
      </c>
      <c r="I66" s="22" t="s">
        <v>377</v>
      </c>
      <c r="J66" s="34" t="s">
        <v>499</v>
      </c>
    </row>
    <row r="67" ht="18.75" customHeight="1" spans="1:10">
      <c r="A67" s="222" t="s">
        <v>313</v>
      </c>
      <c r="B67" s="22" t="s">
        <v>495</v>
      </c>
      <c r="C67" s="22" t="s">
        <v>372</v>
      </c>
      <c r="D67" s="22" t="s">
        <v>385</v>
      </c>
      <c r="E67" s="34" t="s">
        <v>386</v>
      </c>
      <c r="F67" s="22" t="s">
        <v>375</v>
      </c>
      <c r="G67" s="34" t="s">
        <v>500</v>
      </c>
      <c r="H67" s="22" t="s">
        <v>421</v>
      </c>
      <c r="I67" s="22" t="s">
        <v>377</v>
      </c>
      <c r="J67" s="34" t="s">
        <v>501</v>
      </c>
    </row>
    <row r="68" ht="18.75" customHeight="1" spans="1:10">
      <c r="A68" s="222" t="s">
        <v>313</v>
      </c>
      <c r="B68" s="22" t="s">
        <v>495</v>
      </c>
      <c r="C68" s="22" t="s">
        <v>389</v>
      </c>
      <c r="D68" s="22" t="s">
        <v>390</v>
      </c>
      <c r="E68" s="34" t="s">
        <v>502</v>
      </c>
      <c r="F68" s="22" t="s">
        <v>375</v>
      </c>
      <c r="G68" s="34" t="s">
        <v>502</v>
      </c>
      <c r="H68" s="22" t="s">
        <v>503</v>
      </c>
      <c r="I68" s="22" t="s">
        <v>394</v>
      </c>
      <c r="J68" s="34" t="s">
        <v>504</v>
      </c>
    </row>
    <row r="69" ht="18.75" customHeight="1" spans="1:10">
      <c r="A69" s="222" t="s">
        <v>313</v>
      </c>
      <c r="B69" s="22" t="s">
        <v>495</v>
      </c>
      <c r="C69" s="22" t="s">
        <v>389</v>
      </c>
      <c r="D69" s="22" t="s">
        <v>390</v>
      </c>
      <c r="E69" s="34" t="s">
        <v>505</v>
      </c>
      <c r="F69" s="22" t="s">
        <v>506</v>
      </c>
      <c r="G69" s="34" t="s">
        <v>507</v>
      </c>
      <c r="H69" s="22" t="s">
        <v>413</v>
      </c>
      <c r="I69" s="22" t="s">
        <v>377</v>
      </c>
      <c r="J69" s="34" t="s">
        <v>508</v>
      </c>
    </row>
    <row r="70" ht="18.75" customHeight="1" spans="1:10">
      <c r="A70" s="222" t="s">
        <v>313</v>
      </c>
      <c r="B70" s="22" t="s">
        <v>495</v>
      </c>
      <c r="C70" s="22" t="s">
        <v>389</v>
      </c>
      <c r="D70" s="22" t="s">
        <v>390</v>
      </c>
      <c r="E70" s="34" t="s">
        <v>509</v>
      </c>
      <c r="F70" s="22" t="s">
        <v>506</v>
      </c>
      <c r="G70" s="34" t="s">
        <v>510</v>
      </c>
      <c r="H70" s="22" t="s">
        <v>413</v>
      </c>
      <c r="I70" s="22" t="s">
        <v>377</v>
      </c>
      <c r="J70" s="34" t="s">
        <v>509</v>
      </c>
    </row>
    <row r="71" ht="18.75" customHeight="1" spans="1:10">
      <c r="A71" s="222" t="s">
        <v>313</v>
      </c>
      <c r="B71" s="22" t="s">
        <v>495</v>
      </c>
      <c r="C71" s="22" t="s">
        <v>399</v>
      </c>
      <c r="D71" s="22" t="s">
        <v>400</v>
      </c>
      <c r="E71" s="34" t="s">
        <v>511</v>
      </c>
      <c r="F71" s="22" t="s">
        <v>405</v>
      </c>
      <c r="G71" s="34" t="s">
        <v>446</v>
      </c>
      <c r="H71" s="22" t="s">
        <v>413</v>
      </c>
      <c r="I71" s="22" t="s">
        <v>394</v>
      </c>
      <c r="J71" s="34" t="s">
        <v>511</v>
      </c>
    </row>
    <row r="72" ht="18.75" customHeight="1" spans="1:10">
      <c r="A72" s="222" t="s">
        <v>324</v>
      </c>
      <c r="B72" s="22" t="s">
        <v>512</v>
      </c>
      <c r="C72" s="22" t="s">
        <v>372</v>
      </c>
      <c r="D72" s="22" t="s">
        <v>373</v>
      </c>
      <c r="E72" s="34" t="s">
        <v>513</v>
      </c>
      <c r="F72" s="22" t="s">
        <v>375</v>
      </c>
      <c r="G72" s="34" t="s">
        <v>514</v>
      </c>
      <c r="H72" s="22" t="s">
        <v>456</v>
      </c>
      <c r="I72" s="22" t="s">
        <v>377</v>
      </c>
      <c r="J72" s="34" t="s">
        <v>515</v>
      </c>
    </row>
    <row r="73" ht="18.75" customHeight="1" spans="1:10">
      <c r="A73" s="222" t="s">
        <v>324</v>
      </c>
      <c r="B73" s="22" t="s">
        <v>512</v>
      </c>
      <c r="C73" s="22" t="s">
        <v>372</v>
      </c>
      <c r="D73" s="22" t="s">
        <v>373</v>
      </c>
      <c r="E73" s="34" t="s">
        <v>516</v>
      </c>
      <c r="F73" s="22" t="s">
        <v>375</v>
      </c>
      <c r="G73" s="34" t="s">
        <v>517</v>
      </c>
      <c r="H73" s="22" t="s">
        <v>456</v>
      </c>
      <c r="I73" s="22" t="s">
        <v>394</v>
      </c>
      <c r="J73" s="34" t="s">
        <v>518</v>
      </c>
    </row>
    <row r="74" ht="18.75" customHeight="1" spans="1:10">
      <c r="A74" s="222" t="s">
        <v>324</v>
      </c>
      <c r="B74" s="22" t="s">
        <v>512</v>
      </c>
      <c r="C74" s="22" t="s">
        <v>372</v>
      </c>
      <c r="D74" s="22" t="s">
        <v>373</v>
      </c>
      <c r="E74" s="34" t="s">
        <v>519</v>
      </c>
      <c r="F74" s="22" t="s">
        <v>375</v>
      </c>
      <c r="G74" s="34" t="s">
        <v>520</v>
      </c>
      <c r="H74" s="22" t="s">
        <v>456</v>
      </c>
      <c r="I74" s="22" t="s">
        <v>377</v>
      </c>
      <c r="J74" s="34" t="s">
        <v>521</v>
      </c>
    </row>
    <row r="75" ht="18.75" customHeight="1" spans="1:10">
      <c r="A75" s="222" t="s">
        <v>324</v>
      </c>
      <c r="B75" s="22" t="s">
        <v>512</v>
      </c>
      <c r="C75" s="22" t="s">
        <v>372</v>
      </c>
      <c r="D75" s="22" t="s">
        <v>373</v>
      </c>
      <c r="E75" s="34" t="s">
        <v>522</v>
      </c>
      <c r="F75" s="22" t="s">
        <v>375</v>
      </c>
      <c r="G75" s="34" t="s">
        <v>187</v>
      </c>
      <c r="H75" s="22" t="s">
        <v>456</v>
      </c>
      <c r="I75" s="22" t="s">
        <v>377</v>
      </c>
      <c r="J75" s="34" t="s">
        <v>523</v>
      </c>
    </row>
    <row r="76" ht="18.75" customHeight="1" spans="1:10">
      <c r="A76" s="222" t="s">
        <v>324</v>
      </c>
      <c r="B76" s="22" t="s">
        <v>512</v>
      </c>
      <c r="C76" s="22" t="s">
        <v>372</v>
      </c>
      <c r="D76" s="22" t="s">
        <v>373</v>
      </c>
      <c r="E76" s="34" t="s">
        <v>524</v>
      </c>
      <c r="F76" s="22" t="s">
        <v>375</v>
      </c>
      <c r="G76" s="34" t="s">
        <v>525</v>
      </c>
      <c r="H76" s="22" t="s">
        <v>456</v>
      </c>
      <c r="I76" s="22" t="s">
        <v>377</v>
      </c>
      <c r="J76" s="34" t="s">
        <v>526</v>
      </c>
    </row>
    <row r="77" ht="18.75" customHeight="1" spans="1:10">
      <c r="A77" s="222" t="s">
        <v>324</v>
      </c>
      <c r="B77" s="22" t="s">
        <v>512</v>
      </c>
      <c r="C77" s="22" t="s">
        <v>372</v>
      </c>
      <c r="D77" s="22" t="s">
        <v>373</v>
      </c>
      <c r="E77" s="34" t="s">
        <v>527</v>
      </c>
      <c r="F77" s="22" t="s">
        <v>375</v>
      </c>
      <c r="G77" s="34" t="s">
        <v>528</v>
      </c>
      <c r="H77" s="22" t="s">
        <v>456</v>
      </c>
      <c r="I77" s="22" t="s">
        <v>377</v>
      </c>
      <c r="J77" s="34" t="s">
        <v>529</v>
      </c>
    </row>
    <row r="78" ht="18.75" customHeight="1" spans="1:10">
      <c r="A78" s="222" t="s">
        <v>324</v>
      </c>
      <c r="B78" s="22" t="s">
        <v>512</v>
      </c>
      <c r="C78" s="22" t="s">
        <v>372</v>
      </c>
      <c r="D78" s="22" t="s">
        <v>410</v>
      </c>
      <c r="E78" s="34" t="s">
        <v>530</v>
      </c>
      <c r="F78" s="22" t="s">
        <v>375</v>
      </c>
      <c r="G78" s="34" t="s">
        <v>412</v>
      </c>
      <c r="H78" s="22" t="s">
        <v>413</v>
      </c>
      <c r="I78" s="22" t="s">
        <v>394</v>
      </c>
      <c r="J78" s="34" t="s">
        <v>531</v>
      </c>
    </row>
    <row r="79" ht="18.75" customHeight="1" spans="1:10">
      <c r="A79" s="222" t="s">
        <v>324</v>
      </c>
      <c r="B79" s="22" t="s">
        <v>512</v>
      </c>
      <c r="C79" s="22" t="s">
        <v>372</v>
      </c>
      <c r="D79" s="22" t="s">
        <v>385</v>
      </c>
      <c r="E79" s="34" t="s">
        <v>386</v>
      </c>
      <c r="F79" s="22" t="s">
        <v>375</v>
      </c>
      <c r="G79" s="34" t="s">
        <v>532</v>
      </c>
      <c r="H79" s="22" t="s">
        <v>421</v>
      </c>
      <c r="I79" s="22" t="s">
        <v>377</v>
      </c>
      <c r="J79" s="34" t="s">
        <v>533</v>
      </c>
    </row>
    <row r="80" ht="18.75" customHeight="1" spans="1:10">
      <c r="A80" s="222" t="s">
        <v>324</v>
      </c>
      <c r="B80" s="22" t="s">
        <v>512</v>
      </c>
      <c r="C80" s="22" t="s">
        <v>389</v>
      </c>
      <c r="D80" s="22" t="s">
        <v>390</v>
      </c>
      <c r="E80" s="34" t="s">
        <v>466</v>
      </c>
      <c r="F80" s="22" t="s">
        <v>375</v>
      </c>
      <c r="G80" s="34" t="s">
        <v>428</v>
      </c>
      <c r="H80" s="22" t="s">
        <v>393</v>
      </c>
      <c r="I80" s="22" t="s">
        <v>394</v>
      </c>
      <c r="J80" s="34" t="s">
        <v>534</v>
      </c>
    </row>
    <row r="81" ht="18.75" customHeight="1" spans="1:10">
      <c r="A81" s="222" t="s">
        <v>324</v>
      </c>
      <c r="B81" s="22" t="s">
        <v>512</v>
      </c>
      <c r="C81" s="22" t="s">
        <v>389</v>
      </c>
      <c r="D81" s="22" t="s">
        <v>395</v>
      </c>
      <c r="E81" s="34" t="s">
        <v>535</v>
      </c>
      <c r="F81" s="22" t="s">
        <v>375</v>
      </c>
      <c r="G81" s="34" t="s">
        <v>428</v>
      </c>
      <c r="H81" s="22" t="s">
        <v>393</v>
      </c>
      <c r="I81" s="22" t="s">
        <v>394</v>
      </c>
      <c r="J81" s="34" t="s">
        <v>535</v>
      </c>
    </row>
    <row r="82" ht="18.75" customHeight="1" spans="1:10">
      <c r="A82" s="222" t="s">
        <v>324</v>
      </c>
      <c r="B82" s="22" t="s">
        <v>512</v>
      </c>
      <c r="C82" s="22" t="s">
        <v>399</v>
      </c>
      <c r="D82" s="22" t="s">
        <v>400</v>
      </c>
      <c r="E82" s="34" t="s">
        <v>511</v>
      </c>
      <c r="F82" s="22" t="s">
        <v>405</v>
      </c>
      <c r="G82" s="34" t="s">
        <v>468</v>
      </c>
      <c r="H82" s="22" t="s">
        <v>413</v>
      </c>
      <c r="I82" s="22" t="s">
        <v>394</v>
      </c>
      <c r="J82" s="34" t="s">
        <v>511</v>
      </c>
    </row>
    <row r="83" ht="18.75" customHeight="1" spans="1:10">
      <c r="A83" s="127" t="s">
        <v>536</v>
      </c>
      <c r="B83" s="22" t="s">
        <v>537</v>
      </c>
      <c r="C83" s="22" t="s">
        <v>372</v>
      </c>
      <c r="D83" s="22" t="s">
        <v>373</v>
      </c>
      <c r="E83" s="34" t="s">
        <v>538</v>
      </c>
      <c r="F83" s="22" t="s">
        <v>375</v>
      </c>
      <c r="G83" s="34" t="s">
        <v>539</v>
      </c>
      <c r="H83" s="22" t="s">
        <v>421</v>
      </c>
      <c r="I83" s="22" t="s">
        <v>377</v>
      </c>
      <c r="J83" s="34" t="s">
        <v>538</v>
      </c>
    </row>
    <row r="84" ht="18.75" customHeight="1" spans="1:10">
      <c r="A84" s="222" t="s">
        <v>352</v>
      </c>
      <c r="B84" s="22" t="s">
        <v>537</v>
      </c>
      <c r="C84" s="22" t="s">
        <v>372</v>
      </c>
      <c r="D84" s="22" t="s">
        <v>410</v>
      </c>
      <c r="E84" s="34" t="s">
        <v>540</v>
      </c>
      <c r="F84" s="22" t="s">
        <v>375</v>
      </c>
      <c r="G84" s="34" t="s">
        <v>412</v>
      </c>
      <c r="H84" s="22" t="s">
        <v>413</v>
      </c>
      <c r="I84" s="22" t="s">
        <v>394</v>
      </c>
      <c r="J84" s="34" t="s">
        <v>540</v>
      </c>
    </row>
    <row r="85" ht="18.75" customHeight="1" spans="1:10">
      <c r="A85" s="222" t="s">
        <v>352</v>
      </c>
      <c r="B85" s="22" t="s">
        <v>537</v>
      </c>
      <c r="C85" s="22" t="s">
        <v>372</v>
      </c>
      <c r="D85" s="22" t="s">
        <v>414</v>
      </c>
      <c r="E85" s="34" t="s">
        <v>541</v>
      </c>
      <c r="F85" s="22" t="s">
        <v>375</v>
      </c>
      <c r="G85" s="34" t="s">
        <v>419</v>
      </c>
      <c r="H85" s="22" t="s">
        <v>417</v>
      </c>
      <c r="I85" s="22" t="s">
        <v>394</v>
      </c>
      <c r="J85" s="34" t="s">
        <v>542</v>
      </c>
    </row>
    <row r="86" ht="18.75" customHeight="1" spans="1:10">
      <c r="A86" s="222" t="s">
        <v>352</v>
      </c>
      <c r="B86" s="22" t="s">
        <v>537</v>
      </c>
      <c r="C86" s="22" t="s">
        <v>372</v>
      </c>
      <c r="D86" s="22" t="s">
        <v>385</v>
      </c>
      <c r="E86" s="34" t="s">
        <v>386</v>
      </c>
      <c r="F86" s="22" t="s">
        <v>375</v>
      </c>
      <c r="G86" s="34" t="s">
        <v>539</v>
      </c>
      <c r="H86" s="22" t="s">
        <v>421</v>
      </c>
      <c r="I86" s="22" t="s">
        <v>377</v>
      </c>
      <c r="J86" s="34" t="s">
        <v>543</v>
      </c>
    </row>
    <row r="87" ht="18.75" customHeight="1" spans="1:10">
      <c r="A87" s="222" t="s">
        <v>352</v>
      </c>
      <c r="B87" s="22" t="s">
        <v>537</v>
      </c>
      <c r="C87" s="22" t="s">
        <v>389</v>
      </c>
      <c r="D87" s="22" t="s">
        <v>390</v>
      </c>
      <c r="E87" s="34" t="s">
        <v>544</v>
      </c>
      <c r="F87" s="22" t="s">
        <v>375</v>
      </c>
      <c r="G87" s="34" t="s">
        <v>392</v>
      </c>
      <c r="H87" s="22" t="s">
        <v>393</v>
      </c>
      <c r="I87" s="22" t="s">
        <v>394</v>
      </c>
      <c r="J87" s="34" t="s">
        <v>544</v>
      </c>
    </row>
    <row r="88" ht="18.75" customHeight="1" spans="1:10">
      <c r="A88" s="222" t="s">
        <v>352</v>
      </c>
      <c r="B88" s="22" t="s">
        <v>537</v>
      </c>
      <c r="C88" s="22" t="s">
        <v>399</v>
      </c>
      <c r="D88" s="22" t="s">
        <v>400</v>
      </c>
      <c r="E88" s="34" t="s">
        <v>545</v>
      </c>
      <c r="F88" s="22" t="s">
        <v>375</v>
      </c>
      <c r="G88" s="34" t="s">
        <v>392</v>
      </c>
      <c r="H88" s="22" t="s">
        <v>393</v>
      </c>
      <c r="I88" s="22" t="s">
        <v>377</v>
      </c>
      <c r="J88" s="34" t="s">
        <v>400</v>
      </c>
    </row>
    <row r="89" ht="18.75" customHeight="1" spans="1:10">
      <c r="A89" s="222" t="s">
        <v>298</v>
      </c>
      <c r="B89" s="22" t="s">
        <v>546</v>
      </c>
      <c r="C89" s="22" t="s">
        <v>372</v>
      </c>
      <c r="D89" s="22" t="s">
        <v>373</v>
      </c>
      <c r="E89" s="34" t="s">
        <v>547</v>
      </c>
      <c r="F89" s="22" t="s">
        <v>405</v>
      </c>
      <c r="G89" s="34" t="s">
        <v>548</v>
      </c>
      <c r="H89" s="22" t="s">
        <v>471</v>
      </c>
      <c r="I89" s="22" t="s">
        <v>377</v>
      </c>
      <c r="J89" s="34" t="s">
        <v>547</v>
      </c>
    </row>
    <row r="90" ht="18.75" customHeight="1" spans="1:10">
      <c r="A90" s="222" t="s">
        <v>298</v>
      </c>
      <c r="B90" s="22" t="s">
        <v>546</v>
      </c>
      <c r="C90" s="22" t="s">
        <v>372</v>
      </c>
      <c r="D90" s="22" t="s">
        <v>410</v>
      </c>
      <c r="E90" s="34" t="s">
        <v>549</v>
      </c>
      <c r="F90" s="22" t="s">
        <v>375</v>
      </c>
      <c r="G90" s="34" t="s">
        <v>428</v>
      </c>
      <c r="H90" s="22" t="s">
        <v>393</v>
      </c>
      <c r="I90" s="22" t="s">
        <v>394</v>
      </c>
      <c r="J90" s="34" t="s">
        <v>550</v>
      </c>
    </row>
    <row r="91" ht="18.75" customHeight="1" spans="1:10">
      <c r="A91" s="222" t="s">
        <v>298</v>
      </c>
      <c r="B91" s="22" t="s">
        <v>546</v>
      </c>
      <c r="C91" s="22" t="s">
        <v>372</v>
      </c>
      <c r="D91" s="22" t="s">
        <v>414</v>
      </c>
      <c r="E91" s="34" t="s">
        <v>551</v>
      </c>
      <c r="F91" s="22" t="s">
        <v>375</v>
      </c>
      <c r="G91" s="34" t="s">
        <v>552</v>
      </c>
      <c r="H91" s="22" t="s">
        <v>393</v>
      </c>
      <c r="I91" s="22" t="s">
        <v>394</v>
      </c>
      <c r="J91" s="34" t="s">
        <v>551</v>
      </c>
    </row>
    <row r="92" ht="18.75" customHeight="1" spans="1:10">
      <c r="A92" s="222" t="s">
        <v>298</v>
      </c>
      <c r="B92" s="22" t="s">
        <v>546</v>
      </c>
      <c r="C92" s="22" t="s">
        <v>372</v>
      </c>
      <c r="D92" s="22" t="s">
        <v>385</v>
      </c>
      <c r="E92" s="34" t="s">
        <v>386</v>
      </c>
      <c r="F92" s="22" t="s">
        <v>375</v>
      </c>
      <c r="G92" s="34" t="s">
        <v>553</v>
      </c>
      <c r="H92" s="22" t="s">
        <v>421</v>
      </c>
      <c r="I92" s="22" t="s">
        <v>377</v>
      </c>
      <c r="J92" s="34" t="s">
        <v>554</v>
      </c>
    </row>
    <row r="93" ht="18.75" customHeight="1" spans="1:10">
      <c r="A93" s="222" t="s">
        <v>298</v>
      </c>
      <c r="B93" s="22" t="s">
        <v>546</v>
      </c>
      <c r="C93" s="22" t="s">
        <v>389</v>
      </c>
      <c r="D93" s="22" t="s">
        <v>395</v>
      </c>
      <c r="E93" s="34" t="s">
        <v>555</v>
      </c>
      <c r="F93" s="22" t="s">
        <v>375</v>
      </c>
      <c r="G93" s="34" t="s">
        <v>392</v>
      </c>
      <c r="H93" s="22" t="s">
        <v>393</v>
      </c>
      <c r="I93" s="22" t="s">
        <v>394</v>
      </c>
      <c r="J93" s="34" t="s">
        <v>555</v>
      </c>
    </row>
    <row r="94" ht="18.75" customHeight="1" spans="1:10">
      <c r="A94" s="222" t="s">
        <v>298</v>
      </c>
      <c r="B94" s="22" t="s">
        <v>546</v>
      </c>
      <c r="C94" s="22" t="s">
        <v>399</v>
      </c>
      <c r="D94" s="22" t="s">
        <v>400</v>
      </c>
      <c r="E94" s="34" t="s">
        <v>556</v>
      </c>
      <c r="F94" s="22" t="s">
        <v>405</v>
      </c>
      <c r="G94" s="34" t="s">
        <v>468</v>
      </c>
      <c r="H94" s="22" t="s">
        <v>413</v>
      </c>
      <c r="I94" s="22" t="s">
        <v>394</v>
      </c>
      <c r="J94" s="34" t="s">
        <v>556</v>
      </c>
    </row>
    <row r="95" ht="18.75" customHeight="1" spans="1:10">
      <c r="A95" s="222" t="s">
        <v>336</v>
      </c>
      <c r="B95" s="22" t="s">
        <v>557</v>
      </c>
      <c r="C95" s="22" t="s">
        <v>372</v>
      </c>
      <c r="D95" s="22" t="s">
        <v>373</v>
      </c>
      <c r="E95" s="34" t="s">
        <v>558</v>
      </c>
      <c r="F95" s="22" t="s">
        <v>375</v>
      </c>
      <c r="G95" s="34" t="s">
        <v>185</v>
      </c>
      <c r="H95" s="22" t="s">
        <v>471</v>
      </c>
      <c r="I95" s="22" t="s">
        <v>377</v>
      </c>
      <c r="J95" s="34" t="s">
        <v>559</v>
      </c>
    </row>
    <row r="96" ht="18.75" customHeight="1" spans="1:10">
      <c r="A96" s="222" t="s">
        <v>336</v>
      </c>
      <c r="B96" s="22" t="s">
        <v>557</v>
      </c>
      <c r="C96" s="22" t="s">
        <v>372</v>
      </c>
      <c r="D96" s="22" t="s">
        <v>373</v>
      </c>
      <c r="E96" s="34" t="s">
        <v>560</v>
      </c>
      <c r="F96" s="22" t="s">
        <v>405</v>
      </c>
      <c r="G96" s="34" t="s">
        <v>561</v>
      </c>
      <c r="H96" s="22" t="s">
        <v>440</v>
      </c>
      <c r="I96" s="22" t="s">
        <v>377</v>
      </c>
      <c r="J96" s="34" t="s">
        <v>560</v>
      </c>
    </row>
    <row r="97" ht="18.75" customHeight="1" spans="1:10">
      <c r="A97" s="222" t="s">
        <v>336</v>
      </c>
      <c r="B97" s="22" t="s">
        <v>557</v>
      </c>
      <c r="C97" s="22" t="s">
        <v>372</v>
      </c>
      <c r="D97" s="22" t="s">
        <v>373</v>
      </c>
      <c r="E97" s="34" t="s">
        <v>562</v>
      </c>
      <c r="F97" s="22" t="s">
        <v>375</v>
      </c>
      <c r="G97" s="34" t="s">
        <v>497</v>
      </c>
      <c r="H97" s="22" t="s">
        <v>563</v>
      </c>
      <c r="I97" s="22" t="s">
        <v>377</v>
      </c>
      <c r="J97" s="34" t="s">
        <v>562</v>
      </c>
    </row>
    <row r="98" ht="18.75" customHeight="1" spans="1:10">
      <c r="A98" s="222" t="s">
        <v>336</v>
      </c>
      <c r="B98" s="22" t="s">
        <v>557</v>
      </c>
      <c r="C98" s="22" t="s">
        <v>372</v>
      </c>
      <c r="D98" s="22" t="s">
        <v>373</v>
      </c>
      <c r="E98" s="34" t="s">
        <v>564</v>
      </c>
      <c r="F98" s="22" t="s">
        <v>375</v>
      </c>
      <c r="G98" s="34" t="s">
        <v>184</v>
      </c>
      <c r="H98" s="22" t="s">
        <v>384</v>
      </c>
      <c r="I98" s="22" t="s">
        <v>377</v>
      </c>
      <c r="J98" s="34" t="s">
        <v>564</v>
      </c>
    </row>
    <row r="99" ht="18.75" customHeight="1" spans="1:10">
      <c r="A99" s="222" t="s">
        <v>336</v>
      </c>
      <c r="B99" s="22" t="s">
        <v>557</v>
      </c>
      <c r="C99" s="22" t="s">
        <v>372</v>
      </c>
      <c r="D99" s="22" t="s">
        <v>385</v>
      </c>
      <c r="E99" s="34" t="s">
        <v>386</v>
      </c>
      <c r="F99" s="22" t="s">
        <v>375</v>
      </c>
      <c r="G99" s="34" t="s">
        <v>420</v>
      </c>
      <c r="H99" s="22" t="s">
        <v>421</v>
      </c>
      <c r="I99" s="22" t="s">
        <v>377</v>
      </c>
      <c r="J99" s="34" t="s">
        <v>565</v>
      </c>
    </row>
    <row r="100" ht="18.75" customHeight="1" spans="1:10">
      <c r="A100" s="222" t="s">
        <v>336</v>
      </c>
      <c r="B100" s="22" t="s">
        <v>557</v>
      </c>
      <c r="C100" s="22" t="s">
        <v>389</v>
      </c>
      <c r="D100" s="22" t="s">
        <v>390</v>
      </c>
      <c r="E100" s="34" t="s">
        <v>566</v>
      </c>
      <c r="F100" s="22" t="s">
        <v>375</v>
      </c>
      <c r="G100" s="34" t="s">
        <v>428</v>
      </c>
      <c r="H100" s="22" t="s">
        <v>393</v>
      </c>
      <c r="I100" s="22" t="s">
        <v>394</v>
      </c>
      <c r="J100" s="34" t="s">
        <v>566</v>
      </c>
    </row>
    <row r="101" ht="18.75" customHeight="1" spans="1:10">
      <c r="A101" s="222" t="s">
        <v>336</v>
      </c>
      <c r="B101" s="22" t="s">
        <v>557</v>
      </c>
      <c r="C101" s="22" t="s">
        <v>389</v>
      </c>
      <c r="D101" s="22" t="s">
        <v>390</v>
      </c>
      <c r="E101" s="34" t="s">
        <v>567</v>
      </c>
      <c r="F101" s="22" t="s">
        <v>375</v>
      </c>
      <c r="G101" s="34" t="s">
        <v>428</v>
      </c>
      <c r="H101" s="22" t="s">
        <v>393</v>
      </c>
      <c r="I101" s="22" t="s">
        <v>394</v>
      </c>
      <c r="J101" s="34" t="s">
        <v>567</v>
      </c>
    </row>
    <row r="102" ht="18.75" customHeight="1" spans="1:10">
      <c r="A102" s="222" t="s">
        <v>336</v>
      </c>
      <c r="B102" s="22" t="s">
        <v>557</v>
      </c>
      <c r="C102" s="22" t="s">
        <v>389</v>
      </c>
      <c r="D102" s="22" t="s">
        <v>390</v>
      </c>
      <c r="E102" s="34" t="s">
        <v>568</v>
      </c>
      <c r="F102" s="22" t="s">
        <v>375</v>
      </c>
      <c r="G102" s="34" t="s">
        <v>428</v>
      </c>
      <c r="H102" s="22" t="s">
        <v>393</v>
      </c>
      <c r="I102" s="22" t="s">
        <v>394</v>
      </c>
      <c r="J102" s="34" t="s">
        <v>568</v>
      </c>
    </row>
    <row r="103" ht="18.75" customHeight="1" spans="1:10">
      <c r="A103" s="222" t="s">
        <v>336</v>
      </c>
      <c r="B103" s="22" t="s">
        <v>557</v>
      </c>
      <c r="C103" s="22" t="s">
        <v>399</v>
      </c>
      <c r="D103" s="22" t="s">
        <v>400</v>
      </c>
      <c r="E103" s="34" t="s">
        <v>569</v>
      </c>
      <c r="F103" s="22" t="s">
        <v>375</v>
      </c>
      <c r="G103" s="34" t="s">
        <v>428</v>
      </c>
      <c r="H103" s="22" t="s">
        <v>393</v>
      </c>
      <c r="I103" s="22" t="s">
        <v>394</v>
      </c>
      <c r="J103" s="34" t="s">
        <v>400</v>
      </c>
    </row>
    <row r="104" ht="18.75" customHeight="1" spans="1:10">
      <c r="A104" s="222" t="s">
        <v>350</v>
      </c>
      <c r="B104" s="22" t="s">
        <v>570</v>
      </c>
      <c r="C104" s="22" t="s">
        <v>372</v>
      </c>
      <c r="D104" s="22" t="s">
        <v>373</v>
      </c>
      <c r="E104" s="34" t="s">
        <v>571</v>
      </c>
      <c r="F104" s="22" t="s">
        <v>375</v>
      </c>
      <c r="G104" s="34" t="s">
        <v>412</v>
      </c>
      <c r="H104" s="22" t="s">
        <v>413</v>
      </c>
      <c r="I104" s="22" t="s">
        <v>394</v>
      </c>
      <c r="J104" s="34" t="s">
        <v>571</v>
      </c>
    </row>
    <row r="105" ht="18.75" customHeight="1" spans="1:10">
      <c r="A105" s="222" t="s">
        <v>350</v>
      </c>
      <c r="B105" s="22" t="s">
        <v>570</v>
      </c>
      <c r="C105" s="22" t="s">
        <v>372</v>
      </c>
      <c r="D105" s="22" t="s">
        <v>373</v>
      </c>
      <c r="E105" s="34" t="s">
        <v>572</v>
      </c>
      <c r="F105" s="22" t="s">
        <v>375</v>
      </c>
      <c r="G105" s="34" t="s">
        <v>573</v>
      </c>
      <c r="H105" s="22" t="s">
        <v>456</v>
      </c>
      <c r="I105" s="22" t="s">
        <v>377</v>
      </c>
      <c r="J105" s="34" t="s">
        <v>572</v>
      </c>
    </row>
    <row r="106" ht="18.75" customHeight="1" spans="1:10">
      <c r="A106" s="222" t="s">
        <v>350</v>
      </c>
      <c r="B106" s="22" t="s">
        <v>570</v>
      </c>
      <c r="C106" s="22" t="s">
        <v>372</v>
      </c>
      <c r="D106" s="22" t="s">
        <v>410</v>
      </c>
      <c r="E106" s="34" t="s">
        <v>530</v>
      </c>
      <c r="F106" s="22" t="s">
        <v>375</v>
      </c>
      <c r="G106" s="34" t="s">
        <v>412</v>
      </c>
      <c r="H106" s="22" t="s">
        <v>413</v>
      </c>
      <c r="I106" s="22" t="s">
        <v>394</v>
      </c>
      <c r="J106" s="34" t="s">
        <v>530</v>
      </c>
    </row>
    <row r="107" ht="18.75" customHeight="1" spans="1:10">
      <c r="A107" s="222" t="s">
        <v>350</v>
      </c>
      <c r="B107" s="22" t="s">
        <v>570</v>
      </c>
      <c r="C107" s="22" t="s">
        <v>372</v>
      </c>
      <c r="D107" s="22" t="s">
        <v>414</v>
      </c>
      <c r="E107" s="34" t="s">
        <v>574</v>
      </c>
      <c r="F107" s="22" t="s">
        <v>375</v>
      </c>
      <c r="G107" s="34" t="s">
        <v>412</v>
      </c>
      <c r="H107" s="22" t="s">
        <v>413</v>
      </c>
      <c r="I107" s="22" t="s">
        <v>394</v>
      </c>
      <c r="J107" s="34" t="s">
        <v>575</v>
      </c>
    </row>
    <row r="108" ht="18.75" customHeight="1" spans="1:10">
      <c r="A108" s="222" t="s">
        <v>350</v>
      </c>
      <c r="B108" s="22" t="s">
        <v>570</v>
      </c>
      <c r="C108" s="22" t="s">
        <v>372</v>
      </c>
      <c r="D108" s="22" t="s">
        <v>385</v>
      </c>
      <c r="E108" s="34" t="s">
        <v>386</v>
      </c>
      <c r="F108" s="22" t="s">
        <v>375</v>
      </c>
      <c r="G108" s="34" t="s">
        <v>576</v>
      </c>
      <c r="H108" s="22" t="s">
        <v>421</v>
      </c>
      <c r="I108" s="22" t="s">
        <v>377</v>
      </c>
      <c r="J108" s="34" t="s">
        <v>577</v>
      </c>
    </row>
    <row r="109" ht="18.75" customHeight="1" spans="1:10">
      <c r="A109" s="222" t="s">
        <v>350</v>
      </c>
      <c r="B109" s="22" t="s">
        <v>570</v>
      </c>
      <c r="C109" s="22" t="s">
        <v>389</v>
      </c>
      <c r="D109" s="22" t="s">
        <v>390</v>
      </c>
      <c r="E109" s="34" t="s">
        <v>578</v>
      </c>
      <c r="F109" s="22" t="s">
        <v>375</v>
      </c>
      <c r="G109" s="34" t="s">
        <v>579</v>
      </c>
      <c r="H109" s="22" t="s">
        <v>393</v>
      </c>
      <c r="I109" s="22" t="s">
        <v>394</v>
      </c>
      <c r="J109" s="34" t="s">
        <v>578</v>
      </c>
    </row>
    <row r="110" ht="18.75" customHeight="1" spans="1:10">
      <c r="A110" s="222" t="s">
        <v>350</v>
      </c>
      <c r="B110" s="22" t="s">
        <v>570</v>
      </c>
      <c r="C110" s="22" t="s">
        <v>399</v>
      </c>
      <c r="D110" s="22" t="s">
        <v>400</v>
      </c>
      <c r="E110" s="34" t="s">
        <v>580</v>
      </c>
      <c r="F110" s="22" t="s">
        <v>405</v>
      </c>
      <c r="G110" s="34" t="s">
        <v>468</v>
      </c>
      <c r="H110" s="22" t="s">
        <v>413</v>
      </c>
      <c r="I110" s="22" t="s">
        <v>377</v>
      </c>
      <c r="J110" s="34" t="s">
        <v>580</v>
      </c>
    </row>
    <row r="111" ht="18.75" customHeight="1" spans="1:10">
      <c r="A111" s="222" t="s">
        <v>346</v>
      </c>
      <c r="B111" s="22" t="s">
        <v>581</v>
      </c>
      <c r="C111" s="22" t="s">
        <v>372</v>
      </c>
      <c r="D111" s="22" t="s">
        <v>373</v>
      </c>
      <c r="E111" s="34" t="s">
        <v>582</v>
      </c>
      <c r="F111" s="22" t="s">
        <v>375</v>
      </c>
      <c r="G111" s="34" t="s">
        <v>412</v>
      </c>
      <c r="H111" s="22" t="s">
        <v>413</v>
      </c>
      <c r="I111" s="22" t="s">
        <v>377</v>
      </c>
      <c r="J111" s="34" t="s">
        <v>583</v>
      </c>
    </row>
    <row r="112" ht="18.75" customHeight="1" spans="1:10">
      <c r="A112" s="222" t="s">
        <v>346</v>
      </c>
      <c r="B112" s="22" t="s">
        <v>581</v>
      </c>
      <c r="C112" s="22" t="s">
        <v>372</v>
      </c>
      <c r="D112" s="22" t="s">
        <v>373</v>
      </c>
      <c r="E112" s="34" t="s">
        <v>584</v>
      </c>
      <c r="F112" s="22" t="s">
        <v>375</v>
      </c>
      <c r="G112" s="34" t="s">
        <v>585</v>
      </c>
      <c r="H112" s="22" t="s">
        <v>456</v>
      </c>
      <c r="I112" s="22" t="s">
        <v>377</v>
      </c>
      <c r="J112" s="34" t="s">
        <v>584</v>
      </c>
    </row>
    <row r="113" ht="18.75" customHeight="1" spans="1:10">
      <c r="A113" s="222" t="s">
        <v>346</v>
      </c>
      <c r="B113" s="22" t="s">
        <v>581</v>
      </c>
      <c r="C113" s="22" t="s">
        <v>372</v>
      </c>
      <c r="D113" s="22" t="s">
        <v>410</v>
      </c>
      <c r="E113" s="34" t="s">
        <v>530</v>
      </c>
      <c r="F113" s="22" t="s">
        <v>375</v>
      </c>
      <c r="G113" s="34" t="s">
        <v>586</v>
      </c>
      <c r="H113" s="22" t="s">
        <v>413</v>
      </c>
      <c r="I113" s="22" t="s">
        <v>394</v>
      </c>
      <c r="J113" s="34" t="s">
        <v>530</v>
      </c>
    </row>
    <row r="114" ht="18.75" customHeight="1" spans="1:10">
      <c r="A114" s="222" t="s">
        <v>346</v>
      </c>
      <c r="B114" s="22" t="s">
        <v>581</v>
      </c>
      <c r="C114" s="22" t="s">
        <v>372</v>
      </c>
      <c r="D114" s="22" t="s">
        <v>414</v>
      </c>
      <c r="E114" s="34" t="s">
        <v>587</v>
      </c>
      <c r="F114" s="22" t="s">
        <v>375</v>
      </c>
      <c r="G114" s="34" t="s">
        <v>416</v>
      </c>
      <c r="H114" s="22" t="s">
        <v>393</v>
      </c>
      <c r="I114" s="22" t="s">
        <v>394</v>
      </c>
      <c r="J114" s="34" t="s">
        <v>587</v>
      </c>
    </row>
    <row r="115" ht="18.75" customHeight="1" spans="1:10">
      <c r="A115" s="222" t="s">
        <v>346</v>
      </c>
      <c r="B115" s="22" t="s">
        <v>581</v>
      </c>
      <c r="C115" s="22" t="s">
        <v>372</v>
      </c>
      <c r="D115" s="22" t="s">
        <v>385</v>
      </c>
      <c r="E115" s="34" t="s">
        <v>386</v>
      </c>
      <c r="F115" s="22" t="s">
        <v>375</v>
      </c>
      <c r="G115" s="34" t="s">
        <v>588</v>
      </c>
      <c r="H115" s="22" t="s">
        <v>421</v>
      </c>
      <c r="I115" s="22" t="s">
        <v>377</v>
      </c>
      <c r="J115" s="34" t="s">
        <v>589</v>
      </c>
    </row>
    <row r="116" ht="18.75" customHeight="1" spans="1:10">
      <c r="A116" s="222" t="s">
        <v>346</v>
      </c>
      <c r="B116" s="22" t="s">
        <v>581</v>
      </c>
      <c r="C116" s="22" t="s">
        <v>389</v>
      </c>
      <c r="D116" s="22" t="s">
        <v>390</v>
      </c>
      <c r="E116" s="34" t="s">
        <v>465</v>
      </c>
      <c r="F116" s="22" t="s">
        <v>375</v>
      </c>
      <c r="G116" s="34" t="s">
        <v>428</v>
      </c>
      <c r="H116" s="22" t="s">
        <v>393</v>
      </c>
      <c r="I116" s="22" t="s">
        <v>394</v>
      </c>
      <c r="J116" s="34" t="s">
        <v>465</v>
      </c>
    </row>
    <row r="117" ht="18.75" customHeight="1" spans="1:10">
      <c r="A117" s="222" t="s">
        <v>346</v>
      </c>
      <c r="B117" s="22" t="s">
        <v>581</v>
      </c>
      <c r="C117" s="22" t="s">
        <v>389</v>
      </c>
      <c r="D117" s="22" t="s">
        <v>395</v>
      </c>
      <c r="E117" s="34" t="s">
        <v>466</v>
      </c>
      <c r="F117" s="22" t="s">
        <v>375</v>
      </c>
      <c r="G117" s="34" t="s">
        <v>428</v>
      </c>
      <c r="H117" s="22" t="s">
        <v>393</v>
      </c>
      <c r="I117" s="22" t="s">
        <v>394</v>
      </c>
      <c r="J117" s="34" t="s">
        <v>466</v>
      </c>
    </row>
    <row r="118" ht="18.75" customHeight="1" spans="1:10">
      <c r="A118" s="222" t="s">
        <v>346</v>
      </c>
      <c r="B118" s="22" t="s">
        <v>581</v>
      </c>
      <c r="C118" s="22" t="s">
        <v>399</v>
      </c>
      <c r="D118" s="22" t="s">
        <v>400</v>
      </c>
      <c r="E118" s="34" t="s">
        <v>511</v>
      </c>
      <c r="F118" s="22" t="s">
        <v>405</v>
      </c>
      <c r="G118" s="34" t="s">
        <v>453</v>
      </c>
      <c r="H118" s="22" t="s">
        <v>413</v>
      </c>
      <c r="I118" s="22" t="s">
        <v>394</v>
      </c>
      <c r="J118" s="34" t="s">
        <v>511</v>
      </c>
    </row>
    <row r="119" ht="18.75" customHeight="1" spans="1:10">
      <c r="A119" s="222" t="s">
        <v>319</v>
      </c>
      <c r="B119" s="22" t="s">
        <v>590</v>
      </c>
      <c r="C119" s="22" t="s">
        <v>372</v>
      </c>
      <c r="D119" s="22" t="s">
        <v>373</v>
      </c>
      <c r="E119" s="34" t="s">
        <v>591</v>
      </c>
      <c r="F119" s="22" t="s">
        <v>375</v>
      </c>
      <c r="G119" s="34" t="s">
        <v>592</v>
      </c>
      <c r="H119" s="22" t="s">
        <v>471</v>
      </c>
      <c r="I119" s="22" t="s">
        <v>377</v>
      </c>
      <c r="J119" s="34" t="s">
        <v>591</v>
      </c>
    </row>
    <row r="120" ht="18.75" customHeight="1" spans="1:10">
      <c r="A120" s="222" t="s">
        <v>319</v>
      </c>
      <c r="B120" s="22" t="s">
        <v>590</v>
      </c>
      <c r="C120" s="22" t="s">
        <v>372</v>
      </c>
      <c r="D120" s="22" t="s">
        <v>373</v>
      </c>
      <c r="E120" s="34" t="s">
        <v>593</v>
      </c>
      <c r="F120" s="22" t="s">
        <v>375</v>
      </c>
      <c r="G120" s="34" t="s">
        <v>592</v>
      </c>
      <c r="H120" s="22" t="s">
        <v>471</v>
      </c>
      <c r="I120" s="22" t="s">
        <v>377</v>
      </c>
      <c r="J120" s="34" t="s">
        <v>593</v>
      </c>
    </row>
    <row r="121" ht="18.75" customHeight="1" spans="1:10">
      <c r="A121" s="222" t="s">
        <v>319</v>
      </c>
      <c r="B121" s="22" t="s">
        <v>590</v>
      </c>
      <c r="C121" s="22" t="s">
        <v>372</v>
      </c>
      <c r="D121" s="22" t="s">
        <v>373</v>
      </c>
      <c r="E121" s="34" t="s">
        <v>594</v>
      </c>
      <c r="F121" s="22" t="s">
        <v>375</v>
      </c>
      <c r="G121" s="34" t="s">
        <v>595</v>
      </c>
      <c r="H121" s="22" t="s">
        <v>440</v>
      </c>
      <c r="I121" s="22" t="s">
        <v>377</v>
      </c>
      <c r="J121" s="34" t="s">
        <v>594</v>
      </c>
    </row>
    <row r="122" ht="18.75" customHeight="1" spans="1:10">
      <c r="A122" s="222" t="s">
        <v>319</v>
      </c>
      <c r="B122" s="22" t="s">
        <v>590</v>
      </c>
      <c r="C122" s="22" t="s">
        <v>372</v>
      </c>
      <c r="D122" s="22" t="s">
        <v>373</v>
      </c>
      <c r="E122" s="34" t="s">
        <v>596</v>
      </c>
      <c r="F122" s="22" t="s">
        <v>375</v>
      </c>
      <c r="G122" s="34" t="s">
        <v>597</v>
      </c>
      <c r="H122" s="22" t="s">
        <v>393</v>
      </c>
      <c r="I122" s="22" t="s">
        <v>377</v>
      </c>
      <c r="J122" s="34" t="s">
        <v>596</v>
      </c>
    </row>
    <row r="123" ht="18.75" customHeight="1" spans="1:10">
      <c r="A123" s="222" t="s">
        <v>319</v>
      </c>
      <c r="B123" s="22" t="s">
        <v>590</v>
      </c>
      <c r="C123" s="22" t="s">
        <v>372</v>
      </c>
      <c r="D123" s="22" t="s">
        <v>410</v>
      </c>
      <c r="E123" s="34" t="s">
        <v>598</v>
      </c>
      <c r="F123" s="22" t="s">
        <v>375</v>
      </c>
      <c r="G123" s="34" t="s">
        <v>412</v>
      </c>
      <c r="H123" s="22" t="s">
        <v>413</v>
      </c>
      <c r="I123" s="22" t="s">
        <v>394</v>
      </c>
      <c r="J123" s="34" t="s">
        <v>598</v>
      </c>
    </row>
    <row r="124" ht="18.75" customHeight="1" spans="1:10">
      <c r="A124" s="222" t="s">
        <v>319</v>
      </c>
      <c r="B124" s="22" t="s">
        <v>590</v>
      </c>
      <c r="C124" s="22" t="s">
        <v>372</v>
      </c>
      <c r="D124" s="22" t="s">
        <v>414</v>
      </c>
      <c r="E124" s="34" t="s">
        <v>599</v>
      </c>
      <c r="F124" s="22" t="s">
        <v>375</v>
      </c>
      <c r="G124" s="34" t="s">
        <v>188</v>
      </c>
      <c r="H124" s="22" t="s">
        <v>417</v>
      </c>
      <c r="I124" s="22" t="s">
        <v>377</v>
      </c>
      <c r="J124" s="34" t="s">
        <v>599</v>
      </c>
    </row>
    <row r="125" ht="18.75" customHeight="1" spans="1:10">
      <c r="A125" s="222" t="s">
        <v>319</v>
      </c>
      <c r="B125" s="22" t="s">
        <v>590</v>
      </c>
      <c r="C125" s="22" t="s">
        <v>372</v>
      </c>
      <c r="D125" s="22" t="s">
        <v>385</v>
      </c>
      <c r="E125" s="34" t="s">
        <v>386</v>
      </c>
      <c r="F125" s="22" t="s">
        <v>375</v>
      </c>
      <c r="G125" s="34" t="s">
        <v>600</v>
      </c>
      <c r="H125" s="22" t="s">
        <v>421</v>
      </c>
      <c r="I125" s="22" t="s">
        <v>377</v>
      </c>
      <c r="J125" s="34" t="s">
        <v>601</v>
      </c>
    </row>
    <row r="126" ht="18.75" customHeight="1" spans="1:10">
      <c r="A126" s="222" t="s">
        <v>319</v>
      </c>
      <c r="B126" s="22" t="s">
        <v>590</v>
      </c>
      <c r="C126" s="22" t="s">
        <v>389</v>
      </c>
      <c r="D126" s="22" t="s">
        <v>390</v>
      </c>
      <c r="E126" s="34" t="s">
        <v>602</v>
      </c>
      <c r="F126" s="22" t="s">
        <v>375</v>
      </c>
      <c r="G126" s="34" t="s">
        <v>428</v>
      </c>
      <c r="H126" s="22" t="s">
        <v>393</v>
      </c>
      <c r="I126" s="22" t="s">
        <v>394</v>
      </c>
      <c r="J126" s="34" t="s">
        <v>602</v>
      </c>
    </row>
    <row r="127" ht="18.75" customHeight="1" spans="1:10">
      <c r="A127" s="222" t="s">
        <v>319</v>
      </c>
      <c r="B127" s="22" t="s">
        <v>590</v>
      </c>
      <c r="C127" s="22" t="s">
        <v>389</v>
      </c>
      <c r="D127" s="22" t="s">
        <v>395</v>
      </c>
      <c r="E127" s="34" t="s">
        <v>474</v>
      </c>
      <c r="F127" s="22" t="s">
        <v>375</v>
      </c>
      <c r="G127" s="34" t="s">
        <v>428</v>
      </c>
      <c r="H127" s="22" t="s">
        <v>393</v>
      </c>
      <c r="I127" s="22" t="s">
        <v>394</v>
      </c>
      <c r="J127" s="34" t="s">
        <v>474</v>
      </c>
    </row>
    <row r="128" ht="18.75" customHeight="1" spans="1:10">
      <c r="A128" s="222" t="s">
        <v>319</v>
      </c>
      <c r="B128" s="22" t="s">
        <v>590</v>
      </c>
      <c r="C128" s="22" t="s">
        <v>399</v>
      </c>
      <c r="D128" s="22" t="s">
        <v>400</v>
      </c>
      <c r="E128" s="34" t="s">
        <v>603</v>
      </c>
      <c r="F128" s="22" t="s">
        <v>405</v>
      </c>
      <c r="G128" s="34" t="s">
        <v>468</v>
      </c>
      <c r="H128" s="22" t="s">
        <v>413</v>
      </c>
      <c r="I128" s="22" t="s">
        <v>377</v>
      </c>
      <c r="J128" s="34" t="s">
        <v>400</v>
      </c>
    </row>
    <row r="129" ht="18.75" customHeight="1" spans="1:10">
      <c r="A129" s="222" t="s">
        <v>330</v>
      </c>
      <c r="B129" s="22" t="s">
        <v>604</v>
      </c>
      <c r="C129" s="22" t="s">
        <v>372</v>
      </c>
      <c r="D129" s="22" t="s">
        <v>373</v>
      </c>
      <c r="E129" s="34" t="s">
        <v>605</v>
      </c>
      <c r="F129" s="22" t="s">
        <v>375</v>
      </c>
      <c r="G129" s="34" t="s">
        <v>406</v>
      </c>
      <c r="H129" s="22" t="s">
        <v>384</v>
      </c>
      <c r="I129" s="22" t="s">
        <v>377</v>
      </c>
      <c r="J129" s="34" t="s">
        <v>606</v>
      </c>
    </row>
    <row r="130" ht="18.75" customHeight="1" spans="1:10">
      <c r="A130" s="222" t="s">
        <v>330</v>
      </c>
      <c r="B130" s="22" t="s">
        <v>604</v>
      </c>
      <c r="C130" s="22" t="s">
        <v>372</v>
      </c>
      <c r="D130" s="22" t="s">
        <v>373</v>
      </c>
      <c r="E130" s="34" t="s">
        <v>607</v>
      </c>
      <c r="F130" s="22" t="s">
        <v>375</v>
      </c>
      <c r="G130" s="34" t="s">
        <v>185</v>
      </c>
      <c r="H130" s="22" t="s">
        <v>384</v>
      </c>
      <c r="I130" s="22" t="s">
        <v>377</v>
      </c>
      <c r="J130" s="34" t="s">
        <v>606</v>
      </c>
    </row>
    <row r="131" ht="18.75" customHeight="1" spans="1:10">
      <c r="A131" s="222" t="s">
        <v>330</v>
      </c>
      <c r="B131" s="22" t="s">
        <v>604</v>
      </c>
      <c r="C131" s="22" t="s">
        <v>372</v>
      </c>
      <c r="D131" s="22" t="s">
        <v>373</v>
      </c>
      <c r="E131" s="34" t="s">
        <v>608</v>
      </c>
      <c r="F131" s="22" t="s">
        <v>375</v>
      </c>
      <c r="G131" s="34" t="s">
        <v>406</v>
      </c>
      <c r="H131" s="22" t="s">
        <v>471</v>
      </c>
      <c r="I131" s="22" t="s">
        <v>377</v>
      </c>
      <c r="J131" s="34" t="s">
        <v>608</v>
      </c>
    </row>
    <row r="132" ht="18.75" customHeight="1" spans="1:10">
      <c r="A132" s="222" t="s">
        <v>330</v>
      </c>
      <c r="B132" s="22" t="s">
        <v>604</v>
      </c>
      <c r="C132" s="22" t="s">
        <v>372</v>
      </c>
      <c r="D132" s="22" t="s">
        <v>373</v>
      </c>
      <c r="E132" s="34" t="s">
        <v>609</v>
      </c>
      <c r="F132" s="22" t="s">
        <v>375</v>
      </c>
      <c r="G132" s="34" t="s">
        <v>610</v>
      </c>
      <c r="H132" s="22" t="s">
        <v>611</v>
      </c>
      <c r="I132" s="22" t="s">
        <v>377</v>
      </c>
      <c r="J132" s="34" t="s">
        <v>609</v>
      </c>
    </row>
    <row r="133" ht="18.75" customHeight="1" spans="1:10">
      <c r="A133" s="222" t="s">
        <v>330</v>
      </c>
      <c r="B133" s="22" t="s">
        <v>604</v>
      </c>
      <c r="C133" s="22" t="s">
        <v>372</v>
      </c>
      <c r="D133" s="22" t="s">
        <v>373</v>
      </c>
      <c r="E133" s="34" t="s">
        <v>612</v>
      </c>
      <c r="F133" s="22" t="s">
        <v>375</v>
      </c>
      <c r="G133" s="34" t="s">
        <v>610</v>
      </c>
      <c r="H133" s="22" t="s">
        <v>611</v>
      </c>
      <c r="I133" s="22" t="s">
        <v>377</v>
      </c>
      <c r="J133" s="34" t="s">
        <v>612</v>
      </c>
    </row>
    <row r="134" ht="18.75" customHeight="1" spans="1:10">
      <c r="A134" s="222" t="s">
        <v>330</v>
      </c>
      <c r="B134" s="22" t="s">
        <v>604</v>
      </c>
      <c r="C134" s="22" t="s">
        <v>372</v>
      </c>
      <c r="D134" s="22" t="s">
        <v>385</v>
      </c>
      <c r="E134" s="34" t="s">
        <v>386</v>
      </c>
      <c r="F134" s="22" t="s">
        <v>375</v>
      </c>
      <c r="G134" s="34" t="s">
        <v>613</v>
      </c>
      <c r="H134" s="22" t="s">
        <v>421</v>
      </c>
      <c r="I134" s="22" t="s">
        <v>377</v>
      </c>
      <c r="J134" s="34" t="s">
        <v>613</v>
      </c>
    </row>
    <row r="135" ht="18.75" customHeight="1" spans="1:10">
      <c r="A135" s="222" t="s">
        <v>330</v>
      </c>
      <c r="B135" s="22" t="s">
        <v>604</v>
      </c>
      <c r="C135" s="22" t="s">
        <v>389</v>
      </c>
      <c r="D135" s="22" t="s">
        <v>390</v>
      </c>
      <c r="E135" s="34" t="s">
        <v>614</v>
      </c>
      <c r="F135" s="22" t="s">
        <v>375</v>
      </c>
      <c r="G135" s="34" t="s">
        <v>428</v>
      </c>
      <c r="H135" s="22" t="s">
        <v>393</v>
      </c>
      <c r="I135" s="22" t="s">
        <v>394</v>
      </c>
      <c r="J135" s="34" t="s">
        <v>614</v>
      </c>
    </row>
    <row r="136" ht="18.75" customHeight="1" spans="1:10">
      <c r="A136" s="222" t="s">
        <v>330</v>
      </c>
      <c r="B136" s="22" t="s">
        <v>604</v>
      </c>
      <c r="C136" s="22" t="s">
        <v>389</v>
      </c>
      <c r="D136" s="22" t="s">
        <v>615</v>
      </c>
      <c r="E136" s="34" t="s">
        <v>616</v>
      </c>
      <c r="F136" s="22" t="s">
        <v>375</v>
      </c>
      <c r="G136" s="34" t="s">
        <v>428</v>
      </c>
      <c r="H136" s="22" t="s">
        <v>393</v>
      </c>
      <c r="I136" s="22" t="s">
        <v>394</v>
      </c>
      <c r="J136" s="34" t="s">
        <v>616</v>
      </c>
    </row>
    <row r="137" ht="18.75" customHeight="1" spans="1:10">
      <c r="A137" s="222" t="s">
        <v>330</v>
      </c>
      <c r="B137" s="22" t="s">
        <v>604</v>
      </c>
      <c r="C137" s="22" t="s">
        <v>399</v>
      </c>
      <c r="D137" s="22" t="s">
        <v>400</v>
      </c>
      <c r="E137" s="34" t="s">
        <v>617</v>
      </c>
      <c r="F137" s="22" t="s">
        <v>405</v>
      </c>
      <c r="G137" s="34" t="s">
        <v>446</v>
      </c>
      <c r="H137" s="22" t="s">
        <v>413</v>
      </c>
      <c r="I137" s="22" t="s">
        <v>394</v>
      </c>
      <c r="J137" s="34" t="s">
        <v>400</v>
      </c>
    </row>
    <row r="138" ht="18.75" customHeight="1" spans="1:10">
      <c r="A138" s="222" t="s">
        <v>340</v>
      </c>
      <c r="B138" s="22" t="s">
        <v>618</v>
      </c>
      <c r="C138" s="22" t="s">
        <v>372</v>
      </c>
      <c r="D138" s="22" t="s">
        <v>373</v>
      </c>
      <c r="E138" s="34" t="s">
        <v>619</v>
      </c>
      <c r="F138" s="22" t="s">
        <v>375</v>
      </c>
      <c r="G138" s="34" t="s">
        <v>620</v>
      </c>
      <c r="H138" s="22" t="s">
        <v>621</v>
      </c>
      <c r="I138" s="22" t="s">
        <v>377</v>
      </c>
      <c r="J138" s="34" t="s">
        <v>619</v>
      </c>
    </row>
    <row r="139" ht="18.75" customHeight="1" spans="1:10">
      <c r="A139" s="222" t="s">
        <v>340</v>
      </c>
      <c r="B139" s="22" t="s">
        <v>618</v>
      </c>
      <c r="C139" s="22" t="s">
        <v>372</v>
      </c>
      <c r="D139" s="22" t="s">
        <v>373</v>
      </c>
      <c r="E139" s="34" t="s">
        <v>622</v>
      </c>
      <c r="F139" s="22" t="s">
        <v>375</v>
      </c>
      <c r="G139" s="34" t="s">
        <v>597</v>
      </c>
      <c r="H139" s="22" t="s">
        <v>393</v>
      </c>
      <c r="I139" s="22" t="s">
        <v>377</v>
      </c>
      <c r="J139" s="34" t="s">
        <v>622</v>
      </c>
    </row>
    <row r="140" ht="18.75" customHeight="1" spans="1:10">
      <c r="A140" s="222" t="s">
        <v>340</v>
      </c>
      <c r="B140" s="22" t="s">
        <v>618</v>
      </c>
      <c r="C140" s="22" t="s">
        <v>372</v>
      </c>
      <c r="D140" s="22" t="s">
        <v>373</v>
      </c>
      <c r="E140" s="34" t="s">
        <v>623</v>
      </c>
      <c r="F140" s="22" t="s">
        <v>375</v>
      </c>
      <c r="G140" s="34" t="s">
        <v>185</v>
      </c>
      <c r="H140" s="22" t="s">
        <v>384</v>
      </c>
      <c r="I140" s="22" t="s">
        <v>377</v>
      </c>
      <c r="J140" s="34" t="s">
        <v>623</v>
      </c>
    </row>
    <row r="141" ht="18.75" customHeight="1" spans="1:10">
      <c r="A141" s="222" t="s">
        <v>340</v>
      </c>
      <c r="B141" s="22" t="s">
        <v>618</v>
      </c>
      <c r="C141" s="22" t="s">
        <v>372</v>
      </c>
      <c r="D141" s="22" t="s">
        <v>373</v>
      </c>
      <c r="E141" s="34" t="s">
        <v>624</v>
      </c>
      <c r="F141" s="22" t="s">
        <v>375</v>
      </c>
      <c r="G141" s="34" t="s">
        <v>406</v>
      </c>
      <c r="H141" s="22" t="s">
        <v>625</v>
      </c>
      <c r="I141" s="22" t="s">
        <v>377</v>
      </c>
      <c r="J141" s="34" t="s">
        <v>624</v>
      </c>
    </row>
    <row r="142" ht="18.75" customHeight="1" spans="1:10">
      <c r="A142" s="222" t="s">
        <v>340</v>
      </c>
      <c r="B142" s="22" t="s">
        <v>618</v>
      </c>
      <c r="C142" s="22" t="s">
        <v>372</v>
      </c>
      <c r="D142" s="22" t="s">
        <v>373</v>
      </c>
      <c r="E142" s="34" t="s">
        <v>626</v>
      </c>
      <c r="F142" s="22" t="s">
        <v>375</v>
      </c>
      <c r="G142" s="34" t="s">
        <v>406</v>
      </c>
      <c r="H142" s="22" t="s">
        <v>384</v>
      </c>
      <c r="I142" s="22" t="s">
        <v>377</v>
      </c>
      <c r="J142" s="34" t="s">
        <v>626</v>
      </c>
    </row>
    <row r="143" ht="18.75" customHeight="1" spans="1:10">
      <c r="A143" s="222" t="s">
        <v>340</v>
      </c>
      <c r="B143" s="22" t="s">
        <v>618</v>
      </c>
      <c r="C143" s="22" t="s">
        <v>372</v>
      </c>
      <c r="D143" s="22" t="s">
        <v>410</v>
      </c>
      <c r="E143" s="34" t="s">
        <v>627</v>
      </c>
      <c r="F143" s="22" t="s">
        <v>375</v>
      </c>
      <c r="G143" s="34" t="s">
        <v>412</v>
      </c>
      <c r="H143" s="22" t="s">
        <v>413</v>
      </c>
      <c r="I143" s="22" t="s">
        <v>394</v>
      </c>
      <c r="J143" s="34" t="s">
        <v>627</v>
      </c>
    </row>
    <row r="144" ht="18.75" customHeight="1" spans="1:10">
      <c r="A144" s="222" t="s">
        <v>340</v>
      </c>
      <c r="B144" s="22" t="s">
        <v>618</v>
      </c>
      <c r="C144" s="22" t="s">
        <v>372</v>
      </c>
      <c r="D144" s="22" t="s">
        <v>414</v>
      </c>
      <c r="E144" s="34" t="s">
        <v>628</v>
      </c>
      <c r="F144" s="22" t="s">
        <v>375</v>
      </c>
      <c r="G144" s="34" t="s">
        <v>629</v>
      </c>
      <c r="H144" s="22" t="s">
        <v>393</v>
      </c>
      <c r="I144" s="22" t="s">
        <v>394</v>
      </c>
      <c r="J144" s="34" t="s">
        <v>628</v>
      </c>
    </row>
    <row r="145" ht="18.75" customHeight="1" spans="1:10">
      <c r="A145" s="222" t="s">
        <v>340</v>
      </c>
      <c r="B145" s="22" t="s">
        <v>618</v>
      </c>
      <c r="C145" s="22" t="s">
        <v>372</v>
      </c>
      <c r="D145" s="22" t="s">
        <v>414</v>
      </c>
      <c r="E145" s="34" t="s">
        <v>630</v>
      </c>
      <c r="F145" s="22" t="s">
        <v>375</v>
      </c>
      <c r="G145" s="34" t="s">
        <v>631</v>
      </c>
      <c r="H145" s="22" t="s">
        <v>393</v>
      </c>
      <c r="I145" s="22" t="s">
        <v>377</v>
      </c>
      <c r="J145" s="34" t="s">
        <v>630</v>
      </c>
    </row>
    <row r="146" ht="18.75" customHeight="1" spans="1:10">
      <c r="A146" s="222" t="s">
        <v>340</v>
      </c>
      <c r="B146" s="22" t="s">
        <v>618</v>
      </c>
      <c r="C146" s="22" t="s">
        <v>372</v>
      </c>
      <c r="D146" s="22" t="s">
        <v>385</v>
      </c>
      <c r="E146" s="34" t="s">
        <v>386</v>
      </c>
      <c r="F146" s="22" t="s">
        <v>375</v>
      </c>
      <c r="G146" s="34" t="s">
        <v>632</v>
      </c>
      <c r="H146" s="22" t="s">
        <v>421</v>
      </c>
      <c r="I146" s="22" t="s">
        <v>377</v>
      </c>
      <c r="J146" s="34" t="s">
        <v>633</v>
      </c>
    </row>
    <row r="147" ht="18.75" customHeight="1" spans="1:10">
      <c r="A147" s="222" t="s">
        <v>340</v>
      </c>
      <c r="B147" s="22" t="s">
        <v>618</v>
      </c>
      <c r="C147" s="22" t="s">
        <v>389</v>
      </c>
      <c r="D147" s="22" t="s">
        <v>390</v>
      </c>
      <c r="E147" s="34" t="s">
        <v>634</v>
      </c>
      <c r="F147" s="22" t="s">
        <v>375</v>
      </c>
      <c r="G147" s="34" t="s">
        <v>392</v>
      </c>
      <c r="H147" s="22" t="s">
        <v>393</v>
      </c>
      <c r="I147" s="22" t="s">
        <v>394</v>
      </c>
      <c r="J147" s="34" t="s">
        <v>634</v>
      </c>
    </row>
    <row r="148" ht="18.75" customHeight="1" spans="1:10">
      <c r="A148" s="222" t="s">
        <v>340</v>
      </c>
      <c r="B148" s="22" t="s">
        <v>618</v>
      </c>
      <c r="C148" s="22" t="s">
        <v>389</v>
      </c>
      <c r="D148" s="22" t="s">
        <v>395</v>
      </c>
      <c r="E148" s="34" t="s">
        <v>635</v>
      </c>
      <c r="F148" s="22" t="s">
        <v>375</v>
      </c>
      <c r="G148" s="34" t="s">
        <v>636</v>
      </c>
      <c r="H148" s="22" t="s">
        <v>393</v>
      </c>
      <c r="I148" s="22" t="s">
        <v>394</v>
      </c>
      <c r="J148" s="34" t="s">
        <v>636</v>
      </c>
    </row>
    <row r="149" ht="18.75" customHeight="1" spans="1:10">
      <c r="A149" s="222" t="s">
        <v>340</v>
      </c>
      <c r="B149" s="22" t="s">
        <v>618</v>
      </c>
      <c r="C149" s="22" t="s">
        <v>399</v>
      </c>
      <c r="D149" s="22" t="s">
        <v>400</v>
      </c>
      <c r="E149" s="34" t="s">
        <v>545</v>
      </c>
      <c r="F149" s="22" t="s">
        <v>375</v>
      </c>
      <c r="G149" s="34" t="s">
        <v>392</v>
      </c>
      <c r="H149" s="22" t="s">
        <v>393</v>
      </c>
      <c r="I149" s="22" t="s">
        <v>394</v>
      </c>
      <c r="J149" s="34" t="s">
        <v>400</v>
      </c>
    </row>
    <row r="150" ht="18.75" customHeight="1" spans="1:10">
      <c r="A150" s="222" t="s">
        <v>332</v>
      </c>
      <c r="B150" s="22" t="s">
        <v>637</v>
      </c>
      <c r="C150" s="22" t="s">
        <v>372</v>
      </c>
      <c r="D150" s="22" t="s">
        <v>373</v>
      </c>
      <c r="E150" s="34" t="s">
        <v>638</v>
      </c>
      <c r="F150" s="22" t="s">
        <v>375</v>
      </c>
      <c r="G150" s="34" t="s">
        <v>597</v>
      </c>
      <c r="H150" s="22" t="s">
        <v>393</v>
      </c>
      <c r="I150" s="22" t="s">
        <v>377</v>
      </c>
      <c r="J150" s="34" t="s">
        <v>639</v>
      </c>
    </row>
    <row r="151" ht="18.75" customHeight="1" spans="1:10">
      <c r="A151" s="222" t="s">
        <v>332</v>
      </c>
      <c r="B151" s="22" t="s">
        <v>637</v>
      </c>
      <c r="C151" s="22" t="s">
        <v>372</v>
      </c>
      <c r="D151" s="22" t="s">
        <v>373</v>
      </c>
      <c r="E151" s="34" t="s">
        <v>640</v>
      </c>
      <c r="F151" s="22" t="s">
        <v>375</v>
      </c>
      <c r="G151" s="34" t="s">
        <v>597</v>
      </c>
      <c r="H151" s="22" t="s">
        <v>393</v>
      </c>
      <c r="I151" s="22" t="s">
        <v>377</v>
      </c>
      <c r="J151" s="34" t="s">
        <v>641</v>
      </c>
    </row>
    <row r="152" ht="18.75" customHeight="1" spans="1:10">
      <c r="A152" s="222" t="s">
        <v>332</v>
      </c>
      <c r="B152" s="22" t="s">
        <v>637</v>
      </c>
      <c r="C152" s="22" t="s">
        <v>372</v>
      </c>
      <c r="D152" s="22" t="s">
        <v>373</v>
      </c>
      <c r="E152" s="34" t="s">
        <v>642</v>
      </c>
      <c r="F152" s="22" t="s">
        <v>375</v>
      </c>
      <c r="G152" s="34" t="s">
        <v>597</v>
      </c>
      <c r="H152" s="22" t="s">
        <v>393</v>
      </c>
      <c r="I152" s="22" t="s">
        <v>377</v>
      </c>
      <c r="J152" s="34" t="s">
        <v>642</v>
      </c>
    </row>
    <row r="153" ht="18.75" customHeight="1" spans="1:10">
      <c r="A153" s="222" t="s">
        <v>332</v>
      </c>
      <c r="B153" s="22" t="s">
        <v>637</v>
      </c>
      <c r="C153" s="22" t="s">
        <v>372</v>
      </c>
      <c r="D153" s="22" t="s">
        <v>410</v>
      </c>
      <c r="E153" s="34" t="s">
        <v>643</v>
      </c>
      <c r="F153" s="22" t="s">
        <v>375</v>
      </c>
      <c r="G153" s="34" t="s">
        <v>412</v>
      </c>
      <c r="H153" s="22" t="s">
        <v>413</v>
      </c>
      <c r="I153" s="22" t="s">
        <v>394</v>
      </c>
      <c r="J153" s="34" t="s">
        <v>643</v>
      </c>
    </row>
    <row r="154" ht="18.75" customHeight="1" spans="1:10">
      <c r="A154" s="222" t="s">
        <v>332</v>
      </c>
      <c r="B154" s="22" t="s">
        <v>637</v>
      </c>
      <c r="C154" s="22" t="s">
        <v>372</v>
      </c>
      <c r="D154" s="22" t="s">
        <v>414</v>
      </c>
      <c r="E154" s="34" t="s">
        <v>644</v>
      </c>
      <c r="F154" s="22" t="s">
        <v>375</v>
      </c>
      <c r="G154" s="34" t="s">
        <v>597</v>
      </c>
      <c r="H154" s="22" t="s">
        <v>393</v>
      </c>
      <c r="I154" s="22" t="s">
        <v>377</v>
      </c>
      <c r="J154" s="34" t="s">
        <v>644</v>
      </c>
    </row>
    <row r="155" ht="18.75" customHeight="1" spans="1:10">
      <c r="A155" s="222" t="s">
        <v>332</v>
      </c>
      <c r="B155" s="22" t="s">
        <v>637</v>
      </c>
      <c r="C155" s="22" t="s">
        <v>372</v>
      </c>
      <c r="D155" s="22" t="s">
        <v>385</v>
      </c>
      <c r="E155" s="34" t="s">
        <v>386</v>
      </c>
      <c r="F155" s="22" t="s">
        <v>375</v>
      </c>
      <c r="G155" s="34" t="s">
        <v>645</v>
      </c>
      <c r="H155" s="22" t="s">
        <v>421</v>
      </c>
      <c r="I155" s="22" t="s">
        <v>377</v>
      </c>
      <c r="J155" s="34" t="s">
        <v>646</v>
      </c>
    </row>
    <row r="156" ht="18.75" customHeight="1" spans="1:10">
      <c r="A156" s="222" t="s">
        <v>332</v>
      </c>
      <c r="B156" s="22" t="s">
        <v>637</v>
      </c>
      <c r="C156" s="22" t="s">
        <v>389</v>
      </c>
      <c r="D156" s="22" t="s">
        <v>390</v>
      </c>
      <c r="E156" s="34" t="s">
        <v>534</v>
      </c>
      <c r="F156" s="22" t="s">
        <v>375</v>
      </c>
      <c r="G156" s="34" t="s">
        <v>428</v>
      </c>
      <c r="H156" s="22" t="s">
        <v>436</v>
      </c>
      <c r="I156" s="22" t="s">
        <v>394</v>
      </c>
      <c r="J156" s="34" t="s">
        <v>534</v>
      </c>
    </row>
    <row r="157" ht="18.75" customHeight="1" spans="1:10">
      <c r="A157" s="222" t="s">
        <v>332</v>
      </c>
      <c r="B157" s="22" t="s">
        <v>637</v>
      </c>
      <c r="C157" s="22" t="s">
        <v>389</v>
      </c>
      <c r="D157" s="22" t="s">
        <v>390</v>
      </c>
      <c r="E157" s="34" t="s">
        <v>535</v>
      </c>
      <c r="F157" s="22" t="s">
        <v>375</v>
      </c>
      <c r="G157" s="34" t="s">
        <v>428</v>
      </c>
      <c r="H157" s="22" t="s">
        <v>393</v>
      </c>
      <c r="I157" s="22" t="s">
        <v>394</v>
      </c>
      <c r="J157" s="34" t="s">
        <v>647</v>
      </c>
    </row>
    <row r="158" ht="18.75" customHeight="1" spans="1:10">
      <c r="A158" s="222" t="s">
        <v>332</v>
      </c>
      <c r="B158" s="22" t="s">
        <v>637</v>
      </c>
      <c r="C158" s="22" t="s">
        <v>399</v>
      </c>
      <c r="D158" s="22" t="s">
        <v>400</v>
      </c>
      <c r="E158" s="34" t="s">
        <v>648</v>
      </c>
      <c r="F158" s="22" t="s">
        <v>405</v>
      </c>
      <c r="G158" s="34" t="s">
        <v>443</v>
      </c>
      <c r="H158" s="22" t="s">
        <v>413</v>
      </c>
      <c r="I158" s="22" t="s">
        <v>394</v>
      </c>
      <c r="J158" s="34" t="s">
        <v>649</v>
      </c>
    </row>
  </sheetData>
  <mergeCells count="38">
    <mergeCell ref="A3:J3"/>
    <mergeCell ref="A4:H4"/>
    <mergeCell ref="A8:A16"/>
    <mergeCell ref="A17:A26"/>
    <mergeCell ref="A27:A37"/>
    <mergeCell ref="A38:A45"/>
    <mergeCell ref="A46:A50"/>
    <mergeCell ref="A51:A55"/>
    <mergeCell ref="A56:A63"/>
    <mergeCell ref="A64:A71"/>
    <mergeCell ref="A72:A82"/>
    <mergeCell ref="A83:A88"/>
    <mergeCell ref="A89:A94"/>
    <mergeCell ref="A95:A103"/>
    <mergeCell ref="A104:A110"/>
    <mergeCell ref="A111:A118"/>
    <mergeCell ref="A119:A128"/>
    <mergeCell ref="A129:A137"/>
    <mergeCell ref="A138:A149"/>
    <mergeCell ref="A150:A158"/>
    <mergeCell ref="B8:B16"/>
    <mergeCell ref="B17:B26"/>
    <mergeCell ref="B27:B37"/>
    <mergeCell ref="B38:B45"/>
    <mergeCell ref="B46:B50"/>
    <mergeCell ref="B51:B55"/>
    <mergeCell ref="B56:B63"/>
    <mergeCell ref="B64:B71"/>
    <mergeCell ref="B72:B82"/>
    <mergeCell ref="B83:B88"/>
    <mergeCell ref="B89:B94"/>
    <mergeCell ref="B95:B103"/>
    <mergeCell ref="B104:B110"/>
    <mergeCell ref="B111:B118"/>
    <mergeCell ref="B119:B128"/>
    <mergeCell ref="B129:B137"/>
    <mergeCell ref="B138:B149"/>
    <mergeCell ref="B150:B15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糊涂虫</cp:lastModifiedBy>
  <dcterms:created xsi:type="dcterms:W3CDTF">2025-03-13T02:44:00Z</dcterms:created>
  <dcterms:modified xsi:type="dcterms:W3CDTF">2025-03-14T02:35:22Z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A1D7D145288B4BD4A0875BF7AAA6D79E_12</vt:lpwstr>
  </property>
  <property fmtid="{D5CDD505-2E9C-101B-9397-08002B2CF9AE}" pid="3" name="KSOProductBuildVer">
    <vt:lpwstr>2052-12.1.0.20305</vt:lpwstr>
  </property>
</Properties>
</file>