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<sst xmlns="http://schemas.openxmlformats.org/spreadsheetml/2006/main" count="1042" uniqueCount="427">
  <si>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</si>
  <si>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</si>
  <si>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</si>
  <si>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</si>
  <si>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</si>
  <si>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</si>
  <si>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</si>
  <si>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</si>
  <si>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</si>
  <si>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</si>
  <si>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</si>
  <si>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</si>
  <si>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</si>
  <si>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</si>
  <si>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</si>
  <si>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</si>
  <si>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</si>
  <si>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</si>
  <si>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</si>
  <si>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</si>
  <si>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</si>
  <si>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</si>
  <si>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</si>
  <si>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</si>
  <si>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</si>
  <si>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</si>
  <si>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</si>
  <si>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</si>
  <si>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</si>
  <si>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</si>
  <si>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</si>
  <si>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</si>
  <si>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</si>
  <si>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</si>
  <si>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</si>
  <si>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</si>
  <si>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</si>
  <si>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</si>
  <si>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</si>
  <si>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</si>
  <si>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</si>
  <si>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</si>
  <si>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</si>
  <si>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</si>
  <si>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</si>
  <si>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</si>
  <si>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</si>
  <si>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</si>
  <si>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</si>
  <si>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</si>
  <si>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</si>
  <si>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</si>
  <si>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</si>
  <si>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</si>
  <si>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</si>
  <si>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</si>
  <si>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</si>
  <si>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</si>
  <si>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</si>
  <si>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</si>
  <si>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</si>
  <si>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</si>
  <si>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</si>
  <si>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</si>
  <si>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</si>
  <si>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</si>
  <si>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</si>
  <si>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</si>
  <si>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</si>
  <si>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</si>
  <si>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</t>
  </si>
  <si>
    <t>中国共产党双江自治县委员会统一战线工作部</t>
  </si>
  <si>
    <t>190001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</si>
  <si>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</si>
  <si>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</si>
  <si>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</si>
  <si>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</si>
  <si>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</si>
  <si>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</si>
  <si>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</si>
  <si>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</si>
  <si>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</si>
  <si>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</si>
  <si>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</si>
  <si>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</si>
  <si>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</si>
  <si>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</si>
  <si>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20125</t>
  </si>
  <si>
    <t>港澳台事务</t>
  </si>
  <si>
    <t>2012599</t>
  </si>
  <si>
    <t>其他港澳台事务支出</t>
  </si>
  <si>
    <t>20129</t>
  </si>
  <si>
    <t>群众团体事务</t>
  </si>
  <si>
    <t>2012902</t>
  </si>
  <si>
    <t>一般行政管理事务</t>
  </si>
  <si>
    <t>20134</t>
  </si>
  <si>
    <t>统战事务</t>
  </si>
  <si>
    <t>2013401</t>
  </si>
  <si>
    <t>行政运行</t>
  </si>
  <si>
    <t>2013404</t>
  </si>
  <si>
    <t>宗教事务</t>
  </si>
  <si>
    <t>2013499</t>
  </si>
  <si>
    <t>其他统战事务支出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</si>
  <si>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</si>
  <si>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</si>
  <si>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</si>
  <si>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</si>
  <si>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</si>
  <si>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</si>
  <si>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</si>
  <si>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</si>
  <si>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</si>
  <si>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</si>
  <si>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</si>
  <si>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</si>
  <si>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</si>
  <si>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</si>
  <si>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</si>
  <si>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</si>
  <si>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</si>
  <si>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</si>
  <si>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</si>
  <si>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</si>
  <si>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</si>
  <si>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</si>
  <si>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</si>
  <si>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</si>
  <si>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</si>
  <si>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</si>
  <si>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</si>
  <si>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</si>
  <si>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</si>
  <si>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</si>
  <si>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</si>
  <si>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</si>
  <si>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</si>
  <si>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</si>
  <si>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</si>
  <si>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</si>
  <si>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</si>
  <si>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</si>
  <si>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</si>
  <si>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</si>
  <si>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</si>
  <si>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</si>
  <si>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</si>
  <si>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</si>
  <si>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</si>
  <si>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</si>
  <si>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</si>
  <si>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</si>
  <si>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</si>
  <si>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</si>
  <si>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</si>
  <si>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</si>
  <si>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</si>
  <si>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</si>
  <si>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</si>
  <si>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</si>
  <si>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</si>
  <si>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</si>
  <si>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</si>
  <si>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</si>
  <si>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</si>
  <si>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</si>
  <si>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</si>
  <si>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</si>
  <si>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</si>
  <si>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</si>
  <si>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</si>
  <si>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</si>
  <si>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</si>
  <si>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</si>
  <si>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</si>
  <si>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</si>
  <si>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</si>
  <si>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</si>
  <si>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</si>
  <si>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</si>
  <si>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</si>
  <si>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</si>
  <si>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</si>
  <si>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</si>
  <si>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</si>
  <si>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</si>
  <si>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</si>
  <si>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</si>
  <si>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</si>
  <si>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</si>
  <si>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</si>
  <si>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</si>
  <si>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</si>
  <si>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</si>
  <si>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</si>
  <si>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</si>
  <si>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</si>
  <si>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</si>
  <si>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</si>
  <si>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</si>
  <si>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</si>
  <si>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</si>
  <si>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</si>
  <si>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</si>
  <si>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</si>
  <si>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</si>
  <si>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</si>
  <si>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</si>
  <si>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</si>
  <si>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</si>
  <si>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</si>
  <si>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</si>
  <si>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</si>
  <si>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</si>
  <si>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530925210000000002227</t>
  </si>
  <si>
    <t>行政人员工资支出</t>
  </si>
  <si>
    <t>30101</t>
  </si>
  <si>
    <t>基本工资</t>
  </si>
  <si>
    <t>30102</t>
  </si>
  <si>
    <t>津贴补贴</t>
  </si>
  <si>
    <t>530925231100001428487</t>
  </si>
  <si>
    <t>绩效考核奖励（2017年提高标准部分）</t>
  </si>
  <si>
    <t>30103</t>
  </si>
  <si>
    <t>奖金</t>
  </si>
  <si>
    <t>530925210000000002228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</si>
  <si>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</si>
  <si>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</si>
  <si>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</si>
  <si>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</si>
  <si>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</si>
  <si>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</si>
  <si>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</si>
  <si>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</si>
  <si>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</si>
  <si>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</si>
  <si>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</si>
  <si>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</si>
  <si>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</si>
  <si>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</si>
  <si>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</si>
  <si>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530925210000000002229</t>
  </si>
  <si>
    <t>30113</t>
  </si>
  <si>
    <t>530925231100001428507</t>
  </si>
  <si>
    <t>编制外长聘人员支出</t>
  </si>
  <si>
    <t>30199</t>
  </si>
  <si>
    <t>其他工资福利支出</t>
  </si>
  <si>
    <t>530925221100000663514</t>
  </si>
  <si>
    <t>30217</t>
  </si>
  <si>
    <t>530925210000000002235</t>
  </si>
  <si>
    <t>一般公用经费</t>
  </si>
  <si>
    <t>30201</t>
  </si>
  <si>
    <t>办公费</t>
  </si>
  <si>
    <t>530925210000000002234</t>
  </si>
  <si>
    <t>退休人员公用经费</t>
  </si>
  <si>
    <t>30299</t>
  </si>
  <si>
    <t>其他商品和服务支出</t>
  </si>
  <si>
    <t>530925210000000002233</t>
  </si>
  <si>
    <t>工会经费</t>
  </si>
  <si>
    <t>30228</t>
  </si>
  <si>
    <t>530925210000000002231</t>
  </si>
  <si>
    <t>公务用车运行维护费</t>
  </si>
  <si>
    <t>30231</t>
  </si>
  <si>
    <t>530925210000000002232</t>
  </si>
  <si>
    <t>行政人员公务交通补贴</t>
  </si>
  <si>
    <t>30239</t>
  </si>
  <si>
    <t>其他交通费用</t>
  </si>
  <si>
    <t>530925251100003727577</t>
  </si>
  <si>
    <t>残疾人就业保障金</t>
  </si>
  <si>
    <t>530925241100002321807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</si>
  <si>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</si>
  <si>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</si>
  <si>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</si>
  <si>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</si>
  <si>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</si>
  <si>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</si>
  <si>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</si>
  <si>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</si>
  <si>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</si>
  <si>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</si>
  <si>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2024年省级困难归侨侨眷重点帮扶补助经费</t>
  </si>
  <si>
    <t>专项业务类</t>
  </si>
  <si>
    <t>530925241100003064209</t>
  </si>
  <si>
    <t>30305</t>
  </si>
  <si>
    <t>生活补助</t>
  </si>
  <si>
    <t>2024年统战专项资金</t>
  </si>
  <si>
    <t>事业发展类</t>
  </si>
  <si>
    <t>530925241100003250551</t>
  </si>
  <si>
    <t>“侨胞之家” 活动经费</t>
  </si>
  <si>
    <t>民生类</t>
  </si>
  <si>
    <t>530925241100003061613</t>
  </si>
  <si>
    <t>归侨侨眷生活困难补助</t>
  </si>
  <si>
    <t>统战工作专项资金</t>
  </si>
  <si>
    <t>530925210000000002249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</si>
  <si>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</si>
  <si>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</si>
  <si>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</si>
  <si>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</si>
  <si>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</si>
  <si>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</si>
  <si>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</si>
  <si>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</si>
  <si>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30229</t>
  </si>
  <si>
    <t>福利费</t>
  </si>
  <si>
    <t>职业技能培训</t>
  </si>
  <si>
    <t>宗教工作专项资金</t>
  </si>
  <si>
    <t>530925210000000002714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</si>
  <si>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</si>
  <si>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</si>
  <si>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</si>
  <si>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</si>
  <si>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</si>
  <si>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</si>
  <si>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</si>
  <si>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</si>
  <si>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</si>
  <si>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</si>
  <si>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</si>
  <si>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维护我县民族团结、边疆稳定和宗教和顺，年内举办2期宗教人员培训，召开统战工作会议，推动我县经济社会发展和长治久安，促进政党关系、民族关系、宗教关系、阶层关系、海内外同胞关系更加和谐。</t>
  </si>
  <si>
    <t>产出指标</t>
  </si>
  <si>
    <t>数量指标</t>
  </si>
  <si>
    <t>慰问对象数</t>
  </si>
  <si>
    <t>=</t>
  </si>
  <si>
    <t>40</t>
  </si>
  <si>
    <t>人(人次、家)</t>
  </si>
  <si>
    <t>定量指标</t>
  </si>
  <si>
    <t>反映获补助人员、企业的数量情况，也适用补贴、资助等形式的补助。</t>
  </si>
  <si>
    <t>组织培训期数</t>
  </si>
  <si>
    <t>期</t>
  </si>
  <si>
    <t>反映预算部门（单位）组织开展各类培训的期数。</t>
  </si>
  <si>
    <t>培训参加人次</t>
  </si>
  <si>
    <t>160</t>
  </si>
  <si>
    <t>人次</t>
  </si>
  <si>
    <t>反映预算部门（单位）组织开展各类培训的人次。</t>
  </si>
  <si>
    <t>质量指标</t>
  </si>
  <si>
    <t>培训人员合格率</t>
  </si>
  <si>
    <t>95</t>
  </si>
  <si>
    <t>%</t>
  </si>
  <si>
    <t>定性指标</t>
  </si>
  <si>
    <t>反映预算部门（单位）组织开展各类培训的质量。
培训人员合格率=（合格的学员数量/培训总学员数量）*100%。</t>
  </si>
  <si>
    <t>慰问对象准确率</t>
  </si>
  <si>
    <t>100</t>
  </si>
  <si>
    <t>反映获补助对象认定的准确性情况。
获补对象准确率=抽检符合标准的补助对象数/抽检实际补助对象数*100%</t>
  </si>
  <si>
    <t>时效指标</t>
  </si>
  <si>
    <t>资金拨付及时率</t>
  </si>
  <si>
    <t>资金拨付使用情况</t>
  </si>
  <si>
    <t>效益指标</t>
  </si>
  <si>
    <t>经济效益</t>
  </si>
  <si>
    <t>带动慰问对象人均增收</t>
  </si>
  <si>
    <t>&gt;=</t>
  </si>
  <si>
    <t>1000</t>
  </si>
  <si>
    <t>元</t>
  </si>
  <si>
    <t>反映补助带动人均增收的情况。</t>
  </si>
  <si>
    <t>满意度指标</t>
  </si>
  <si>
    <t>服务对象满意度</t>
  </si>
  <si>
    <t>慰问对象、培训对象满意度</t>
  </si>
  <si>
    <t>95%</t>
  </si>
  <si>
    <t>对项目实施对象进行调查满意度测评</t>
  </si>
  <si>
    <t>组织开展2期宗教教职人员培，做好我县宗教工作调研。</t>
  </si>
  <si>
    <t>资金金拨付率</t>
  </si>
  <si>
    <t>组织宗教教职人员培训、宗教工作调研</t>
  </si>
  <si>
    <t>社会效益</t>
  </si>
  <si>
    <t>政策知晓率</t>
  </si>
  <si>
    <t>反映补助政策的宣传效果情况。
政策知晓率=调查中补助政策知晓人数/调查总人数*100%</t>
  </si>
  <si>
    <t>信教群众满意度</t>
  </si>
  <si>
    <t>受益群众满意度抽查</t>
  </si>
  <si>
    <t>预算06表</t>
  </si>
  <si>
    <t>政府性基金预算支出预算表</t>
  </si>
  <si>
    <t>单位名称：临沧市发展和改革委员会</t>
  </si>
  <si>
    <t>本年政府性基金预算支出</t>
  </si>
  <si>
    <t>说明：中国共产党双江自治县委员会统一战线工作部2025年无政府性基金预算支出预算，故此表为空表；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</si>
  <si>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</si>
  <si>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</si>
  <si>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</si>
  <si>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</si>
  <si>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</si>
  <si>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</si>
  <si>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</si>
  <si>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</si>
  <si>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</si>
  <si>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</si>
  <si>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</si>
  <si>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</si>
  <si>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项</t>
  </si>
  <si>
    <t>公务用车维修服务</t>
  </si>
  <si>
    <t>车辆维修和保养服务</t>
  </si>
  <si>
    <t>公务用车保险服务</t>
  </si>
  <si>
    <t>机动车保险服务</t>
  </si>
  <si>
    <t>A4办公用纸</t>
  </si>
  <si>
    <t>复印纸</t>
  </si>
  <si>
    <t>年</t>
  </si>
  <si>
    <t>基础软件</t>
  </si>
  <si>
    <t>套</t>
  </si>
  <si>
    <t>计算机</t>
  </si>
  <si>
    <t>台式计算机</t>
  </si>
  <si>
    <t>台</t>
  </si>
  <si>
    <t>预算08表</t>
  </si>
  <si>
    <t>政府购买服务项目</t>
  </si>
  <si>
    <t>政府购买服务目录</t>
  </si>
  <si>
    <t>说明：中国共产党双江自治县委员会统一战线工作部2025年无部门政府购买服务预算，故此表为空表；</t>
  </si>
  <si>
    <t>预算09-1表</t>
  </si>
  <si>
    <t>单位名称（项目）</t>
  </si>
  <si>
    <t>地区</t>
  </si>
  <si>
    <t>政府性基金</t>
  </si>
  <si>
    <t>-</t>
  </si>
  <si>
    <t>说明：中国共产党双江自治县委员会统一战线工作部2025年无县对下转移支付预算，故此表为空表；</t>
  </si>
  <si>
    <t>预算09-2表</t>
  </si>
  <si>
    <t>说明：中国共产党双江自治县委员会统一战线工作部2025年无中央和省、市转移支付补助项目支出预算，故此表为空表；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</si>
  <si>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</si>
  <si>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</si>
  <si>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</si>
  <si>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</si>
  <si>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</si>
  <si>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</si>
  <si>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</si>
  <si>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</si>
  <si>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</si>
  <si>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 xml:space="preserve"> 
A02010105台式计算机</t>
  </si>
  <si>
    <t>无形资产</t>
  </si>
  <si>
    <t>预算11表</t>
  </si>
  <si>
    <t>2025年中央和省、市转移支付补助项目支出预算表</t>
  </si>
  <si>
    <t>单位名称：中国共产党双江自治县委员会统一战线工作部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</si>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</sst>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8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6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4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76" fontId="9" fillId="0" borderId="7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>
      <alignment vertical="top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180" fontId="7" fillId="0" borderId="7" xfId="56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180" fontId="7" fillId="0" borderId="8" xfId="56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2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center" wrapText="1"/>
      <protection locked="0"/>
    </xf>
    <xf numFmtId="49" fontId="6" fillId="0" borderId="12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right" vertical="center"/>
    </xf>
    <xf numFmtId="176" fontId="9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2" fillId="0" borderId="0" xfId="0" applyNumberFormat="1" applyFont="1" applyAlignment="1" applyProtection="1"/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1" workbookViewId="0">
      <selection activeCell="A11" sqref="$A1:$XFD104857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60" t="s">
        <v>0</v>
      </c>
    </row>
    <row r="2" ht="36" customHeight="1" spans="1:4">
      <c r="A2" s="5" t="str">
        <f>"2025"&amp;"年部门财务收支预算总表"</f>
        <v>2025年部门财务收支预算总表</v>
      </c>
      <c r="B2" s="241"/>
      <c r="C2" s="241"/>
      <c r="D2" s="241"/>
    </row>
    <row r="3" ht="18.75" customHeight="1" spans="1:4">
      <c r="A3" s="62" t="str">
        <f>"单位名称："&amp;"中国共产党双江自治县委员会统一战线工作部"</f>
        <v>单位名称：中国共产党双江自治县委员会统一战线工作部</v>
      </c>
      <c r="B3" s="242"/>
      <c r="C3" s="242"/>
      <c r="D3" s="6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92" t="s">
        <v>4</v>
      </c>
      <c r="B5" s="92" t="str">
        <f>"2025"&amp;"年预算数"</f>
        <v>2025年预算数</v>
      </c>
      <c r="C5" s="92" t="s">
        <v>5</v>
      </c>
      <c r="D5" s="92" t="str">
        <f>"2025"&amp;"年预算数"</f>
        <v>2025年预算数</v>
      </c>
    </row>
    <row r="6" ht="18.75" customHeight="1" spans="1:4">
      <c r="A6" s="94"/>
      <c r="B6" s="94"/>
      <c r="C6" s="94"/>
      <c r="D6" s="94"/>
    </row>
    <row r="7" ht="18.75" customHeight="1" spans="1:4">
      <c r="A7" s="167" t="s">
        <v>6</v>
      </c>
      <c r="B7" s="23">
        <v>2482440.59</v>
      </c>
      <c r="C7" s="167" t="s">
        <v>7</v>
      </c>
      <c r="D7" s="23">
        <v>2243217.32</v>
      </c>
    </row>
    <row r="8" ht="18.75" customHeight="1" spans="1:4">
      <c r="A8" s="167" t="s">
        <v>8</v>
      </c>
      <c r="B8" s="23"/>
      <c r="C8" s="167" t="s">
        <v>9</v>
      </c>
      <c r="D8" s="23"/>
    </row>
    <row r="9" ht="18.75" customHeight="1" spans="1:4">
      <c r="A9" s="167" t="s">
        <v>10</v>
      </c>
      <c r="B9" s="23"/>
      <c r="C9" s="167" t="s">
        <v>11</v>
      </c>
      <c r="D9" s="23"/>
    </row>
    <row r="10" ht="18.75" customHeight="1" spans="1:4">
      <c r="A10" s="167" t="s">
        <v>12</v>
      </c>
      <c r="B10" s="23"/>
      <c r="C10" s="167" t="s">
        <v>13</v>
      </c>
      <c r="D10" s="23"/>
    </row>
    <row r="11" ht="18.75" customHeight="1" spans="1:4">
      <c r="A11" s="243" t="s">
        <v>14</v>
      </c>
      <c r="B11" s="23"/>
      <c r="C11" s="199" t="s">
        <v>15</v>
      </c>
      <c r="D11" s="23"/>
    </row>
    <row r="12" ht="18.75" customHeight="1" spans="1:4">
      <c r="A12" s="202" t="s">
        <v>16</v>
      </c>
      <c r="B12" s="23"/>
      <c r="C12" s="201" t="s">
        <v>17</v>
      </c>
      <c r="D12" s="23"/>
    </row>
    <row r="13" ht="18.75" customHeight="1" spans="1:4">
      <c r="A13" s="202" t="s">
        <v>18</v>
      </c>
      <c r="B13" s="23"/>
      <c r="C13" s="201" t="s">
        <v>19</v>
      </c>
      <c r="D13" s="23"/>
    </row>
    <row r="14" ht="18.75" customHeight="1" spans="1:4">
      <c r="A14" s="202" t="s">
        <v>20</v>
      </c>
      <c r="B14" s="23"/>
      <c r="C14" s="201" t="s">
        <v>21</v>
      </c>
      <c r="D14" s="23">
        <v>233474.94</v>
      </c>
    </row>
    <row r="15" ht="18.75" customHeight="1" spans="1:4">
      <c r="A15" s="202" t="s">
        <v>22</v>
      </c>
      <c r="B15" s="23"/>
      <c r="C15" s="201" t="s">
        <v>23</v>
      </c>
      <c r="D15" s="23">
        <v>82921.33</v>
      </c>
    </row>
    <row r="16" ht="18.75" customHeight="1" spans="1:4">
      <c r="A16" s="202" t="s">
        <v>24</v>
      </c>
      <c r="B16" s="23"/>
      <c r="C16" s="202" t="s">
        <v>25</v>
      </c>
      <c r="D16" s="23"/>
    </row>
    <row r="17" ht="18.75" customHeight="1" spans="1:4">
      <c r="A17" s="202" t="s">
        <v>26</v>
      </c>
      <c r="B17" s="23"/>
      <c r="C17" s="202" t="s">
        <v>27</v>
      </c>
      <c r="D17" s="23"/>
    </row>
    <row r="18" ht="18.75" customHeight="1" spans="1:4">
      <c r="A18" s="203" t="s">
        <v>26</v>
      </c>
      <c r="B18" s="23"/>
      <c r="C18" s="201" t="s">
        <v>28</v>
      </c>
      <c r="D18" s="23"/>
    </row>
    <row r="19" ht="18.75" customHeight="1" spans="1:4">
      <c r="A19" s="203" t="s">
        <v>26</v>
      </c>
      <c r="B19" s="23"/>
      <c r="C19" s="201" t="s">
        <v>29</v>
      </c>
      <c r="D19" s="23"/>
    </row>
    <row r="20" ht="18.75" customHeight="1" spans="1:4">
      <c r="A20" s="203" t="s">
        <v>26</v>
      </c>
      <c r="B20" s="23"/>
      <c r="C20" s="201" t="s">
        <v>30</v>
      </c>
      <c r="D20" s="23"/>
    </row>
    <row r="21" ht="18.75" customHeight="1" spans="1:4">
      <c r="A21" s="203" t="s">
        <v>26</v>
      </c>
      <c r="B21" s="23"/>
      <c r="C21" s="201" t="s">
        <v>31</v>
      </c>
      <c r="D21" s="23"/>
    </row>
    <row r="22" ht="18.75" customHeight="1" spans="1:4">
      <c r="A22" s="203" t="s">
        <v>26</v>
      </c>
      <c r="B22" s="23"/>
      <c r="C22" s="201" t="s">
        <v>32</v>
      </c>
      <c r="D22" s="23"/>
    </row>
    <row r="23" ht="18.75" customHeight="1" spans="1:4">
      <c r="A23" s="203" t="s">
        <v>26</v>
      </c>
      <c r="B23" s="23"/>
      <c r="C23" s="201" t="s">
        <v>33</v>
      </c>
      <c r="D23" s="23"/>
    </row>
    <row r="24" ht="18.75" customHeight="1" spans="1:4">
      <c r="A24" s="203" t="s">
        <v>26</v>
      </c>
      <c r="B24" s="23"/>
      <c r="C24" s="201" t="s">
        <v>34</v>
      </c>
      <c r="D24" s="23"/>
    </row>
    <row r="25" ht="18.75" customHeight="1" spans="1:4">
      <c r="A25" s="203" t="s">
        <v>26</v>
      </c>
      <c r="B25" s="23"/>
      <c r="C25" s="201" t="s">
        <v>35</v>
      </c>
      <c r="D25" s="23">
        <v>147702</v>
      </c>
    </row>
    <row r="26" ht="18.75" customHeight="1" spans="1:4">
      <c r="A26" s="203" t="s">
        <v>26</v>
      </c>
      <c r="B26" s="23"/>
      <c r="C26" s="201" t="s">
        <v>36</v>
      </c>
      <c r="D26" s="23"/>
    </row>
    <row r="27" ht="18.75" customHeight="1" spans="1:4">
      <c r="A27" s="203" t="s">
        <v>26</v>
      </c>
      <c r="B27" s="23"/>
      <c r="C27" s="201" t="s">
        <v>37</v>
      </c>
      <c r="D27" s="23"/>
    </row>
    <row r="28" ht="18.75" customHeight="1" spans="1:4">
      <c r="A28" s="203" t="s">
        <v>26</v>
      </c>
      <c r="B28" s="23"/>
      <c r="C28" s="201" t="s">
        <v>38</v>
      </c>
      <c r="D28" s="23"/>
    </row>
    <row r="29" ht="18.75" customHeight="1" spans="1:4">
      <c r="A29" s="203" t="s">
        <v>26</v>
      </c>
      <c r="B29" s="23"/>
      <c r="C29" s="201" t="s">
        <v>39</v>
      </c>
      <c r="D29" s="23"/>
    </row>
    <row r="30" ht="18.75" customHeight="1" spans="1:4">
      <c r="A30" s="204" t="s">
        <v>26</v>
      </c>
      <c r="B30" s="23"/>
      <c r="C30" s="202" t="s">
        <v>40</v>
      </c>
      <c r="D30" s="23"/>
    </row>
    <row r="31" ht="18.75" customHeight="1" spans="1:4">
      <c r="A31" s="204" t="s">
        <v>26</v>
      </c>
      <c r="B31" s="23"/>
      <c r="C31" s="202" t="s">
        <v>41</v>
      </c>
      <c r="D31" s="23"/>
    </row>
    <row r="32" ht="18.75" customHeight="1" spans="1:4">
      <c r="A32" s="204" t="s">
        <v>26</v>
      </c>
      <c r="B32" s="23"/>
      <c r="C32" s="202" t="s">
        <v>42</v>
      </c>
      <c r="D32" s="23"/>
    </row>
    <row r="33" ht="18.75" customHeight="1" spans="1:4">
      <c r="A33" s="244"/>
      <c r="B33" s="205"/>
      <c r="C33" s="202" t="s">
        <v>43</v>
      </c>
      <c r="D33" s="23"/>
    </row>
    <row r="34" ht="18.75" customHeight="1" spans="1:4">
      <c r="A34" s="244" t="s">
        <v>44</v>
      </c>
      <c r="B34" s="205">
        <f>SUM(B7:B11)</f>
        <v>2482440.59</v>
      </c>
      <c r="C34" s="245" t="s">
        <v>45</v>
      </c>
      <c r="D34" s="205">
        <v>2707315.59</v>
      </c>
    </row>
    <row r="35" ht="18.75" customHeight="1" spans="1:4">
      <c r="A35" s="246" t="s">
        <v>46</v>
      </c>
      <c r="B35" s="23">
        <v>224875</v>
      </c>
      <c r="C35" s="167" t="s">
        <v>47</v>
      </c>
      <c r="D35" s="23"/>
    </row>
    <row r="36" ht="18.75" customHeight="1" spans="1:4">
      <c r="A36" s="246" t="s">
        <v>48</v>
      </c>
      <c r="B36" s="23">
        <v>224875</v>
      </c>
      <c r="C36" s="167" t="s">
        <v>48</v>
      </c>
      <c r="D36" s="23"/>
    </row>
    <row r="37" ht="18.75" customHeight="1" spans="1:4">
      <c r="A37" s="246" t="s">
        <v>49</v>
      </c>
      <c r="B37" s="23">
        <f>B35-B36</f>
        <v>0</v>
      </c>
      <c r="C37" s="167" t="s">
        <v>50</v>
      </c>
      <c r="D37" s="23"/>
    </row>
    <row r="38" ht="18.75" customHeight="1" spans="1:4">
      <c r="A38" s="247" t="s">
        <v>51</v>
      </c>
      <c r="B38" s="205">
        <f t="shared" ref="B38:D38" si="0">B34+B35</f>
        <v>2707315.59</v>
      </c>
      <c r="C38" s="245" t="s">
        <v>52</v>
      </c>
      <c r="D38" s="205">
        <f t="shared" si="0"/>
        <v>2707315.59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4" sqref="B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32">
        <v>1</v>
      </c>
      <c r="B1" s="133">
        <v>0</v>
      </c>
      <c r="C1" s="132">
        <v>1</v>
      </c>
      <c r="D1" s="134"/>
      <c r="E1" s="134"/>
      <c r="F1" s="60" t="s">
        <v>364</v>
      </c>
    </row>
    <row r="2" ht="32.25" customHeight="1" spans="1:6">
      <c r="A2" s="135" t="str">
        <f>"2025"&amp;"年部门政府性基金预算支出预算表"</f>
        <v>2025年部门政府性基金预算支出预算表</v>
      </c>
      <c r="B2" s="136" t="s">
        <v>365</v>
      </c>
      <c r="C2" s="137"/>
      <c r="D2" s="138"/>
      <c r="E2" s="138"/>
      <c r="F2" s="138"/>
    </row>
    <row r="3" ht="18.75" customHeight="1" spans="1:6">
      <c r="A3" s="7" t="str">
        <f>"单位名称："&amp;"中国共产党双江自治县委员会统一战线工作部"</f>
        <v>单位名称：中国共产党双江自治县委员会统一战线工作部</v>
      </c>
      <c r="B3" s="7" t="s">
        <v>366</v>
      </c>
      <c r="C3" s="132"/>
      <c r="D3" s="134"/>
      <c r="E3" s="134"/>
      <c r="F3" s="60" t="s">
        <v>1</v>
      </c>
    </row>
    <row r="4" ht="18.75" customHeight="1" spans="1:6">
      <c r="A4" s="139" t="s">
        <v>196</v>
      </c>
      <c r="B4" s="140" t="s">
        <v>74</v>
      </c>
      <c r="C4" s="141" t="s">
        <v>75</v>
      </c>
      <c r="D4" s="13" t="s">
        <v>367</v>
      </c>
      <c r="E4" s="13"/>
      <c r="F4" s="14"/>
    </row>
    <row r="5" ht="18.75" customHeight="1" spans="1:6">
      <c r="A5" s="142"/>
      <c r="B5" s="143"/>
      <c r="C5" s="127"/>
      <c r="D5" s="126" t="s">
        <v>56</v>
      </c>
      <c r="E5" s="126" t="s">
        <v>76</v>
      </c>
      <c r="F5" s="126" t="s">
        <v>77</v>
      </c>
    </row>
    <row r="6" ht="18.75" customHeight="1" spans="1:6">
      <c r="A6" s="142">
        <v>1</v>
      </c>
      <c r="B6" s="144" t="s">
        <v>177</v>
      </c>
      <c r="C6" s="127">
        <v>3</v>
      </c>
      <c r="D6" s="126">
        <v>4</v>
      </c>
      <c r="E6" s="126">
        <v>5</v>
      </c>
      <c r="F6" s="126">
        <v>6</v>
      </c>
    </row>
    <row r="7" ht="18.75" customHeight="1" spans="1:6">
      <c r="A7" s="145"/>
      <c r="B7" s="114"/>
      <c r="C7" s="114"/>
      <c r="D7" s="23"/>
      <c r="E7" s="23"/>
      <c r="F7" s="23"/>
    </row>
    <row r="8" ht="18.75" customHeight="1" spans="1:6">
      <c r="A8" s="145"/>
      <c r="B8" s="114"/>
      <c r="C8" s="114"/>
      <c r="D8" s="23"/>
      <c r="E8" s="23"/>
      <c r="F8" s="23"/>
    </row>
    <row r="9" ht="18.75" customHeight="1" spans="1:6">
      <c r="A9" s="146" t="s">
        <v>134</v>
      </c>
      <c r="B9" s="147" t="s">
        <v>134</v>
      </c>
      <c r="C9" s="148" t="s">
        <v>134</v>
      </c>
      <c r="D9" s="23"/>
      <c r="E9" s="23"/>
      <c r="F9" s="23"/>
    </row>
    <row r="10" customHeight="1" spans="1:1">
      <c r="A10" t="s">
        <v>368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84"/>
      <c r="B1" s="84"/>
      <c r="C1" s="84"/>
      <c r="D1" s="84"/>
      <c r="E1" s="84"/>
      <c r="F1" s="84"/>
      <c r="G1" s="84"/>
      <c r="H1" s="84"/>
      <c r="I1" s="84"/>
      <c r="J1" s="84"/>
      <c r="O1" s="83"/>
      <c r="P1" s="83"/>
      <c r="Q1" s="60" t="s">
        <v>369</v>
      </c>
    </row>
    <row r="2" ht="35.25" customHeight="1" spans="1:17">
      <c r="A2" s="8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77"/>
      <c r="L2" s="6"/>
      <c r="M2" s="6"/>
      <c r="N2" s="6"/>
      <c r="O2" s="77"/>
      <c r="P2" s="77"/>
      <c r="Q2" s="6"/>
    </row>
    <row r="3" ht="18.75" customHeight="1" spans="1:17">
      <c r="A3" s="62" t="str">
        <f>"单位名称："&amp;"中国共产党双江自治县委员会统一战线工作部"</f>
        <v>单位名称：中国共产党双江自治县委员会统一战线工作部</v>
      </c>
      <c r="B3" s="125"/>
      <c r="C3" s="125"/>
      <c r="D3" s="125"/>
      <c r="E3" s="125"/>
      <c r="F3" s="125"/>
      <c r="G3" s="125"/>
      <c r="H3" s="125"/>
      <c r="I3" s="125"/>
      <c r="J3" s="125"/>
      <c r="O3" s="91"/>
      <c r="P3" s="91"/>
      <c r="Q3" s="60" t="s">
        <v>183</v>
      </c>
    </row>
    <row r="4" ht="18.75" customHeight="1" spans="1:17">
      <c r="A4" s="11" t="s">
        <v>370</v>
      </c>
      <c r="B4" s="104" t="s">
        <v>371</v>
      </c>
      <c r="C4" s="104" t="s">
        <v>372</v>
      </c>
      <c r="D4" s="104" t="s">
        <v>373</v>
      </c>
      <c r="E4" s="104" t="s">
        <v>374</v>
      </c>
      <c r="F4" s="104" t="s">
        <v>375</v>
      </c>
      <c r="G4" s="65" t="s">
        <v>203</v>
      </c>
      <c r="H4" s="65"/>
      <c r="I4" s="65"/>
      <c r="J4" s="65"/>
      <c r="K4" s="106"/>
      <c r="L4" s="65"/>
      <c r="M4" s="65"/>
      <c r="N4" s="65"/>
      <c r="O4" s="93"/>
      <c r="P4" s="106"/>
      <c r="Q4" s="66"/>
    </row>
    <row r="5" ht="18.75" customHeight="1" spans="1:17">
      <c r="A5" s="16"/>
      <c r="B5" s="107"/>
      <c r="C5" s="107"/>
      <c r="D5" s="107"/>
      <c r="E5" s="107"/>
      <c r="F5" s="107"/>
      <c r="G5" s="107" t="s">
        <v>56</v>
      </c>
      <c r="H5" s="107" t="s">
        <v>59</v>
      </c>
      <c r="I5" s="107" t="s">
        <v>376</v>
      </c>
      <c r="J5" s="107" t="s">
        <v>377</v>
      </c>
      <c r="K5" s="108" t="s">
        <v>378</v>
      </c>
      <c r="L5" s="121" t="s">
        <v>79</v>
      </c>
      <c r="M5" s="121"/>
      <c r="N5" s="121"/>
      <c r="O5" s="122"/>
      <c r="P5" s="123"/>
      <c r="Q5" s="109"/>
    </row>
    <row r="6" ht="30" customHeight="1" spans="1:17">
      <c r="A6" s="18"/>
      <c r="B6" s="109"/>
      <c r="C6" s="109"/>
      <c r="D6" s="109"/>
      <c r="E6" s="109"/>
      <c r="F6" s="109"/>
      <c r="G6" s="109"/>
      <c r="H6" s="109" t="s">
        <v>58</v>
      </c>
      <c r="I6" s="109"/>
      <c r="J6" s="109"/>
      <c r="K6" s="110"/>
      <c r="L6" s="109" t="s">
        <v>58</v>
      </c>
      <c r="M6" s="109" t="s">
        <v>65</v>
      </c>
      <c r="N6" s="109" t="s">
        <v>211</v>
      </c>
      <c r="O6" s="124" t="s">
        <v>67</v>
      </c>
      <c r="P6" s="110" t="s">
        <v>68</v>
      </c>
      <c r="Q6" s="109" t="s">
        <v>69</v>
      </c>
    </row>
    <row r="7" ht="18.75" customHeight="1" spans="1:17">
      <c r="A7" s="94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  <c r="G7" s="127">
        <v>7</v>
      </c>
      <c r="H7" s="127">
        <v>8</v>
      </c>
      <c r="I7" s="127">
        <v>9</v>
      </c>
      <c r="J7" s="127">
        <v>10</v>
      </c>
      <c r="K7" s="127">
        <v>11</v>
      </c>
      <c r="L7" s="127">
        <v>12</v>
      </c>
      <c r="M7" s="127">
        <v>13</v>
      </c>
      <c r="N7" s="127">
        <v>14</v>
      </c>
      <c r="O7" s="127">
        <v>15</v>
      </c>
      <c r="P7" s="127">
        <v>16</v>
      </c>
      <c r="Q7" s="127">
        <v>17</v>
      </c>
    </row>
    <row r="8" ht="18.75" customHeight="1" spans="1:17">
      <c r="A8" s="112" t="s">
        <v>71</v>
      </c>
      <c r="B8" s="113"/>
      <c r="C8" s="113"/>
      <c r="D8" s="113"/>
      <c r="E8" s="128"/>
      <c r="F8" s="23">
        <v>26000</v>
      </c>
      <c r="G8" s="23">
        <v>39000</v>
      </c>
      <c r="H8" s="23">
        <v>39000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129" t="s">
        <v>71</v>
      </c>
      <c r="B9" s="113"/>
      <c r="C9" s="113"/>
      <c r="D9" s="113"/>
      <c r="E9" s="130"/>
      <c r="F9" s="23">
        <v>26000</v>
      </c>
      <c r="G9" s="23">
        <v>39000</v>
      </c>
      <c r="H9" s="23">
        <v>39000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51" t="s">
        <v>259</v>
      </c>
      <c r="B10" s="113" t="s">
        <v>379</v>
      </c>
      <c r="C10" s="113" t="s">
        <v>380</v>
      </c>
      <c r="D10" s="113" t="s">
        <v>381</v>
      </c>
      <c r="E10" s="130">
        <v>1</v>
      </c>
      <c r="F10" s="23"/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51" t="s">
        <v>259</v>
      </c>
      <c r="B11" s="113" t="s">
        <v>382</v>
      </c>
      <c r="C11" s="113" t="s">
        <v>383</v>
      </c>
      <c r="D11" s="113" t="s">
        <v>381</v>
      </c>
      <c r="E11" s="130">
        <v>1</v>
      </c>
      <c r="F11" s="23">
        <v>4000</v>
      </c>
      <c r="G11" s="23">
        <v>4000</v>
      </c>
      <c r="H11" s="23">
        <v>4000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51" t="s">
        <v>259</v>
      </c>
      <c r="B12" s="113" t="s">
        <v>384</v>
      </c>
      <c r="C12" s="113" t="s">
        <v>385</v>
      </c>
      <c r="D12" s="113" t="s">
        <v>381</v>
      </c>
      <c r="E12" s="130">
        <v>1</v>
      </c>
      <c r="F12" s="23"/>
      <c r="G12" s="23">
        <v>3000</v>
      </c>
      <c r="H12" s="23">
        <v>3000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51" t="s">
        <v>290</v>
      </c>
      <c r="B13" s="113" t="s">
        <v>386</v>
      </c>
      <c r="C13" s="113" t="s">
        <v>387</v>
      </c>
      <c r="D13" s="113" t="s">
        <v>388</v>
      </c>
      <c r="E13" s="130">
        <v>1</v>
      </c>
      <c r="F13" s="23">
        <v>2002</v>
      </c>
      <c r="G13" s="23">
        <v>2002</v>
      </c>
      <c r="H13" s="23">
        <v>2002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51" t="s">
        <v>290</v>
      </c>
      <c r="B14" s="113" t="s">
        <v>389</v>
      </c>
      <c r="C14" s="113" t="s">
        <v>389</v>
      </c>
      <c r="D14" s="113" t="s">
        <v>390</v>
      </c>
      <c r="E14" s="130">
        <v>3</v>
      </c>
      <c r="F14" s="23">
        <v>5400</v>
      </c>
      <c r="G14" s="23">
        <v>5400</v>
      </c>
      <c r="H14" s="23">
        <v>5400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51" t="s">
        <v>290</v>
      </c>
      <c r="B15" s="113" t="s">
        <v>391</v>
      </c>
      <c r="C15" s="113" t="s">
        <v>392</v>
      </c>
      <c r="D15" s="113" t="s">
        <v>393</v>
      </c>
      <c r="E15" s="130">
        <v>3</v>
      </c>
      <c r="F15" s="23">
        <v>14598</v>
      </c>
      <c r="G15" s="23">
        <v>14598</v>
      </c>
      <c r="H15" s="23">
        <v>14598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115" t="s">
        <v>134</v>
      </c>
      <c r="B16" s="116"/>
      <c r="C16" s="116"/>
      <c r="D16" s="116"/>
      <c r="E16" s="128"/>
      <c r="F16" s="23">
        <v>26000</v>
      </c>
      <c r="G16" s="23">
        <v>39000</v>
      </c>
      <c r="H16" s="23">
        <v>39000</v>
      </c>
      <c r="I16" s="23"/>
      <c r="J16" s="23"/>
      <c r="K16" s="23"/>
      <c r="L16" s="23"/>
      <c r="M16" s="23"/>
      <c r="N16" s="23"/>
      <c r="O16" s="23"/>
      <c r="P16" s="23"/>
      <c r="Q16" s="23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G37" sqref="G3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90"/>
      <c r="B1" s="90"/>
      <c r="C1" s="99"/>
      <c r="D1" s="90"/>
      <c r="E1" s="90"/>
      <c r="F1" s="90"/>
      <c r="G1" s="90"/>
      <c r="H1" s="100"/>
      <c r="I1" s="90"/>
      <c r="J1" s="90"/>
      <c r="K1" s="90"/>
      <c r="L1" s="83"/>
      <c r="M1" s="118"/>
      <c r="N1" s="119" t="s">
        <v>394</v>
      </c>
    </row>
    <row r="2" ht="34.5" customHeight="1" spans="1:14">
      <c r="A2" s="61" t="str">
        <f>"2025"&amp;"年部门政府购买服务预算表"</f>
        <v>2025年部门政府购买服务预算表</v>
      </c>
      <c r="B2" s="101"/>
      <c r="C2" s="77"/>
      <c r="D2" s="101"/>
      <c r="E2" s="101"/>
      <c r="F2" s="101"/>
      <c r="G2" s="101"/>
      <c r="H2" s="102"/>
      <c r="I2" s="101"/>
      <c r="J2" s="101"/>
      <c r="K2" s="101"/>
      <c r="L2" s="77"/>
      <c r="M2" s="102"/>
      <c r="N2" s="101"/>
    </row>
    <row r="3" ht="18.75" customHeight="1" spans="1:14">
      <c r="A3" s="87" t="str">
        <f>"单位名称："&amp;"中国共产党双江自治县委员会统一战线工作部"</f>
        <v>单位名称：中国共产党双江自治县委员会统一战线工作部</v>
      </c>
      <c r="B3" s="88"/>
      <c r="C3" s="103"/>
      <c r="D3" s="88"/>
      <c r="E3" s="88"/>
      <c r="F3" s="88"/>
      <c r="G3" s="88"/>
      <c r="H3" s="100"/>
      <c r="I3" s="90"/>
      <c r="J3" s="90"/>
      <c r="K3" s="90"/>
      <c r="L3" s="91"/>
      <c r="M3" s="120"/>
      <c r="N3" s="119" t="s">
        <v>183</v>
      </c>
    </row>
    <row r="4" ht="18.75" customHeight="1" spans="1:14">
      <c r="A4" s="11" t="s">
        <v>370</v>
      </c>
      <c r="B4" s="104" t="s">
        <v>395</v>
      </c>
      <c r="C4" s="105" t="s">
        <v>396</v>
      </c>
      <c r="D4" s="65" t="s">
        <v>203</v>
      </c>
      <c r="E4" s="65"/>
      <c r="F4" s="65"/>
      <c r="G4" s="65"/>
      <c r="H4" s="106"/>
      <c r="I4" s="65"/>
      <c r="J4" s="65"/>
      <c r="K4" s="65"/>
      <c r="L4" s="93"/>
      <c r="M4" s="106"/>
      <c r="N4" s="66"/>
    </row>
    <row r="5" ht="18.75" customHeight="1" spans="1:14">
      <c r="A5" s="16"/>
      <c r="B5" s="107"/>
      <c r="C5" s="108"/>
      <c r="D5" s="107" t="s">
        <v>56</v>
      </c>
      <c r="E5" s="107" t="s">
        <v>59</v>
      </c>
      <c r="F5" s="107" t="s">
        <v>376</v>
      </c>
      <c r="G5" s="107" t="s">
        <v>377</v>
      </c>
      <c r="H5" s="108" t="s">
        <v>378</v>
      </c>
      <c r="I5" s="121" t="s">
        <v>79</v>
      </c>
      <c r="J5" s="121"/>
      <c r="K5" s="121"/>
      <c r="L5" s="122"/>
      <c r="M5" s="123"/>
      <c r="N5" s="109"/>
    </row>
    <row r="6" ht="26.25" customHeight="1" spans="1:14">
      <c r="A6" s="18"/>
      <c r="B6" s="109"/>
      <c r="C6" s="110"/>
      <c r="D6" s="109"/>
      <c r="E6" s="109"/>
      <c r="F6" s="109"/>
      <c r="G6" s="109"/>
      <c r="H6" s="110"/>
      <c r="I6" s="109" t="s">
        <v>58</v>
      </c>
      <c r="J6" s="109" t="s">
        <v>65</v>
      </c>
      <c r="K6" s="109" t="s">
        <v>211</v>
      </c>
      <c r="L6" s="124" t="s">
        <v>67</v>
      </c>
      <c r="M6" s="110" t="s">
        <v>68</v>
      </c>
      <c r="N6" s="109" t="s">
        <v>69</v>
      </c>
    </row>
    <row r="7" ht="18.75" customHeight="1" spans="1:14">
      <c r="A7" s="111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</row>
    <row r="8" ht="18.75" customHeight="1" spans="1:14">
      <c r="A8" s="112"/>
      <c r="B8" s="113"/>
      <c r="C8" s="11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112"/>
      <c r="B9" s="113"/>
      <c r="C9" s="11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115" t="s">
        <v>134</v>
      </c>
      <c r="B10" s="116"/>
      <c r="C10" s="11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397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84"/>
      <c r="B1" s="84"/>
      <c r="C1" s="84"/>
      <c r="D1" s="85"/>
      <c r="G1" s="83"/>
      <c r="H1" s="83"/>
      <c r="I1" s="83" t="s">
        <v>398</v>
      </c>
    </row>
    <row r="2" ht="27.75" customHeight="1" spans="1:9">
      <c r="A2" s="86" t="str">
        <f>"2025"&amp;"年县对下转移支付预算表"</f>
        <v>2025年县对下转移支付预算表</v>
      </c>
      <c r="B2" s="6"/>
      <c r="C2" s="6"/>
      <c r="D2" s="6"/>
      <c r="E2" s="6"/>
      <c r="F2" s="6"/>
      <c r="G2" s="77"/>
      <c r="H2" s="77"/>
      <c r="I2" s="6"/>
    </row>
    <row r="3" ht="18.75" customHeight="1" spans="1:9">
      <c r="A3" s="87" t="str">
        <f>"单位名称："&amp;"中国共产党双江自治县委员会统一战线工作部"</f>
        <v>单位名称：中国共产党双江自治县委员会统一战线工作部</v>
      </c>
      <c r="B3" s="88"/>
      <c r="C3" s="88"/>
      <c r="D3" s="89"/>
      <c r="E3" s="90"/>
      <c r="G3" s="91"/>
      <c r="H3" s="91"/>
      <c r="I3" s="83" t="s">
        <v>183</v>
      </c>
    </row>
    <row r="4" ht="18.75" customHeight="1" spans="1:9">
      <c r="A4" s="92" t="s">
        <v>399</v>
      </c>
      <c r="B4" s="12" t="s">
        <v>203</v>
      </c>
      <c r="C4" s="13"/>
      <c r="D4" s="13"/>
      <c r="E4" s="12" t="s">
        <v>400</v>
      </c>
      <c r="F4" s="13"/>
      <c r="G4" s="93"/>
      <c r="H4" s="93"/>
      <c r="I4" s="14"/>
    </row>
    <row r="5" ht="18.75" customHeight="1" spans="1:9">
      <c r="A5" s="94"/>
      <c r="B5" s="95" t="s">
        <v>56</v>
      </c>
      <c r="C5" s="11" t="s">
        <v>59</v>
      </c>
      <c r="D5" s="96" t="s">
        <v>401</v>
      </c>
      <c r="E5" s="97" t="s">
        <v>402</v>
      </c>
      <c r="F5" s="97" t="s">
        <v>402</v>
      </c>
      <c r="G5" s="97" t="s">
        <v>402</v>
      </c>
      <c r="H5" s="97" t="s">
        <v>402</v>
      </c>
      <c r="I5" s="97" t="s">
        <v>402</v>
      </c>
    </row>
    <row r="6" ht="18.75" customHeight="1" spans="1:9">
      <c r="A6" s="97">
        <v>1</v>
      </c>
      <c r="B6" s="97">
        <v>2</v>
      </c>
      <c r="C6" s="97">
        <v>3</v>
      </c>
      <c r="D6" s="97">
        <v>4</v>
      </c>
      <c r="E6" s="97">
        <v>5</v>
      </c>
      <c r="F6" s="97">
        <v>6</v>
      </c>
      <c r="G6" s="97">
        <v>7</v>
      </c>
      <c r="H6" s="97">
        <v>8</v>
      </c>
      <c r="I6" s="97">
        <v>9</v>
      </c>
    </row>
    <row r="7" ht="18.75" customHeight="1" spans="1:9">
      <c r="A7" s="98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98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403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8" sqref="A1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83" t="s">
        <v>404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77"/>
      <c r="G2" s="6"/>
      <c r="H2" s="77"/>
      <c r="I2" s="77"/>
      <c r="J2" s="6"/>
    </row>
    <row r="3" ht="18.75" customHeight="1" spans="1:8">
      <c r="A3" s="7" t="str">
        <f>"单位名称："&amp;"中国共产党双江自治县委员会统一战线工作部"</f>
        <v>单位名称：中国共产党双江自治县委员会统一战线工作部</v>
      </c>
      <c r="B3" s="3"/>
      <c r="C3" s="3"/>
      <c r="D3" s="3"/>
      <c r="E3" s="3"/>
      <c r="F3" s="78"/>
      <c r="G3" s="3"/>
      <c r="H3" s="78"/>
    </row>
    <row r="4" ht="18.75" customHeight="1" spans="1:10">
      <c r="A4" s="67" t="s">
        <v>306</v>
      </c>
      <c r="B4" s="67" t="s">
        <v>307</v>
      </c>
      <c r="C4" s="67" t="s">
        <v>308</v>
      </c>
      <c r="D4" s="67" t="s">
        <v>309</v>
      </c>
      <c r="E4" s="67" t="s">
        <v>310</v>
      </c>
      <c r="F4" s="79" t="s">
        <v>311</v>
      </c>
      <c r="G4" s="67" t="s">
        <v>312</v>
      </c>
      <c r="H4" s="79" t="s">
        <v>313</v>
      </c>
      <c r="I4" s="79" t="s">
        <v>314</v>
      </c>
      <c r="J4" s="67" t="s">
        <v>315</v>
      </c>
    </row>
    <row r="5" ht="18.7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79">
        <v>6</v>
      </c>
      <c r="G5" s="67">
        <v>7</v>
      </c>
      <c r="H5" s="79">
        <v>8</v>
      </c>
      <c r="I5" s="79">
        <v>9</v>
      </c>
      <c r="J5" s="67">
        <v>10</v>
      </c>
    </row>
    <row r="6" ht="18.75" customHeight="1" spans="1:10">
      <c r="A6" s="21"/>
      <c r="B6" s="80"/>
      <c r="C6" s="80"/>
      <c r="D6" s="80"/>
      <c r="E6" s="68"/>
      <c r="F6" s="81"/>
      <c r="G6" s="68"/>
      <c r="H6" s="81"/>
      <c r="I6" s="81"/>
      <c r="J6" s="68"/>
    </row>
    <row r="7" ht="18.75" customHeight="1" spans="1:10">
      <c r="A7" s="21"/>
      <c r="B7" s="21"/>
      <c r="C7" s="21"/>
      <c r="D7" s="21"/>
      <c r="E7" s="21"/>
      <c r="F7" s="82"/>
      <c r="G7" s="21"/>
      <c r="H7" s="21"/>
      <c r="I7" s="21"/>
      <c r="J7" s="21"/>
    </row>
    <row r="8" customHeight="1" spans="1:1">
      <c r="A8" s="29" t="s">
        <v>405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topLeftCell="B1" workbookViewId="0">
      <selection activeCell="E15" sqref="E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60" t="s">
        <v>406</v>
      </c>
    </row>
    <row r="2" ht="34.5" customHeight="1" spans="1:8">
      <c r="A2" s="6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62" t="str">
        <f>"单位名称："&amp;"中国共产党双江自治县委员会统一战线工作部"</f>
        <v>单位名称：中国共产党双江自治县委员会统一战线工作部</v>
      </c>
      <c r="B3" s="8"/>
      <c r="C3" s="3"/>
      <c r="H3" s="63" t="s">
        <v>183</v>
      </c>
    </row>
    <row r="4" ht="18.75" customHeight="1" spans="1:8">
      <c r="A4" s="11" t="s">
        <v>196</v>
      </c>
      <c r="B4" s="11" t="s">
        <v>407</v>
      </c>
      <c r="C4" s="11" t="s">
        <v>408</v>
      </c>
      <c r="D4" s="11" t="s">
        <v>409</v>
      </c>
      <c r="E4" s="11" t="s">
        <v>410</v>
      </c>
      <c r="F4" s="64" t="s">
        <v>411</v>
      </c>
      <c r="G4" s="65"/>
      <c r="H4" s="66"/>
    </row>
    <row r="5" ht="18.75" customHeight="1" spans="1:8">
      <c r="A5" s="18"/>
      <c r="B5" s="18"/>
      <c r="C5" s="18"/>
      <c r="D5" s="18"/>
      <c r="E5" s="18"/>
      <c r="F5" s="67" t="s">
        <v>374</v>
      </c>
      <c r="G5" s="67" t="s">
        <v>412</v>
      </c>
      <c r="H5" s="67" t="s">
        <v>413</v>
      </c>
    </row>
    <row r="6" ht="18.75" customHeight="1" spans="1:8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</row>
    <row r="7" s="58" customFormat="1" ht="42" customHeight="1" spans="1:8">
      <c r="A7" s="68" t="s">
        <v>71</v>
      </c>
      <c r="B7" s="68" t="s">
        <v>414</v>
      </c>
      <c r="C7" s="68" t="s">
        <v>415</v>
      </c>
      <c r="D7" s="68" t="s">
        <v>392</v>
      </c>
      <c r="E7" s="68" t="s">
        <v>393</v>
      </c>
      <c r="F7" s="69">
        <v>3</v>
      </c>
      <c r="G7" s="70">
        <v>4866</v>
      </c>
      <c r="H7" s="70">
        <v>14598</v>
      </c>
    </row>
    <row r="8" s="59" customFormat="1" ht="25" customHeight="1" spans="1:8">
      <c r="A8" s="71" t="s">
        <v>71</v>
      </c>
      <c r="B8" s="72" t="s">
        <v>416</v>
      </c>
      <c r="C8" s="72" t="s">
        <v>389</v>
      </c>
      <c r="D8" s="72" t="s">
        <v>389</v>
      </c>
      <c r="E8" s="72" t="s">
        <v>390</v>
      </c>
      <c r="F8" s="73">
        <v>1</v>
      </c>
      <c r="G8" s="74">
        <v>5400</v>
      </c>
      <c r="H8" s="74">
        <v>5400</v>
      </c>
    </row>
    <row r="9" ht="18.75" customHeight="1" spans="1:8">
      <c r="A9" s="26" t="s">
        <v>56</v>
      </c>
      <c r="B9" s="75"/>
      <c r="C9" s="75"/>
      <c r="D9" s="75"/>
      <c r="E9" s="76"/>
      <c r="F9" s="69">
        <v>4</v>
      </c>
      <c r="G9" s="23"/>
      <c r="H9" s="70">
        <f>SUM(H7:H8)</f>
        <v>19998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7" sqref="C17"/>
    </sheetView>
  </sheetViews>
  <sheetFormatPr defaultColWidth="9.14285714285714" defaultRowHeight="14.25" customHeight="1"/>
  <cols>
    <col min="1" max="1" width="16.3142857142857" style="29" customWidth="1"/>
    <col min="2" max="2" width="29.0285714285714" style="29" customWidth="1"/>
    <col min="3" max="3" width="23.8571428571429" style="29" customWidth="1"/>
    <col min="4" max="7" width="19.6" style="29" customWidth="1"/>
    <col min="8" max="8" width="15.4285714285714" style="29" customWidth="1"/>
    <col min="9" max="11" width="19.6" style="29" customWidth="1"/>
    <col min="12" max="16384" width="9.14285714285714" style="29"/>
  </cols>
  <sheetData>
    <row r="1" s="29" customFormat="1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29" customFormat="1" ht="13.5" customHeight="1" spans="4:11">
      <c r="D2" s="31"/>
      <c r="E2" s="31"/>
      <c r="F2" s="31"/>
      <c r="G2" s="31"/>
      <c r="K2" s="52" t="s">
        <v>417</v>
      </c>
    </row>
    <row r="3" s="29" customFormat="1" ht="27.75" customHeight="1" spans="1:11">
      <c r="A3" s="32" t="s">
        <v>418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="29" customFormat="1" ht="13.5" customHeight="1" spans="1:11">
      <c r="A4" s="33" t="s">
        <v>419</v>
      </c>
      <c r="B4" s="34"/>
      <c r="C4" s="34"/>
      <c r="D4" s="34"/>
      <c r="E4" s="34"/>
      <c r="F4" s="34"/>
      <c r="G4" s="34"/>
      <c r="H4" s="35"/>
      <c r="I4" s="35"/>
      <c r="J4" s="35"/>
      <c r="K4" s="53" t="s">
        <v>183</v>
      </c>
    </row>
    <row r="5" s="29" customFormat="1" ht="21.75" customHeight="1" spans="1:11">
      <c r="A5" s="36" t="s">
        <v>272</v>
      </c>
      <c r="B5" s="36" t="s">
        <v>198</v>
      </c>
      <c r="C5" s="36" t="s">
        <v>273</v>
      </c>
      <c r="D5" s="37" t="s">
        <v>199</v>
      </c>
      <c r="E5" s="37" t="s">
        <v>200</v>
      </c>
      <c r="F5" s="37" t="s">
        <v>274</v>
      </c>
      <c r="G5" s="37" t="s">
        <v>275</v>
      </c>
      <c r="H5" s="38" t="s">
        <v>56</v>
      </c>
      <c r="I5" s="54" t="s">
        <v>420</v>
      </c>
      <c r="J5" s="55"/>
      <c r="K5" s="56"/>
    </row>
    <row r="6" s="29" customFormat="1" ht="21.75" customHeight="1" spans="1:11">
      <c r="A6" s="39"/>
      <c r="B6" s="39"/>
      <c r="C6" s="39"/>
      <c r="D6" s="40"/>
      <c r="E6" s="40"/>
      <c r="F6" s="40"/>
      <c r="G6" s="40"/>
      <c r="H6" s="41"/>
      <c r="I6" s="37" t="s">
        <v>59</v>
      </c>
      <c r="J6" s="37" t="s">
        <v>60</v>
      </c>
      <c r="K6" s="37" t="s">
        <v>61</v>
      </c>
    </row>
    <row r="7" s="29" customFormat="1" ht="40.5" customHeight="1" spans="1:11">
      <c r="A7" s="42"/>
      <c r="B7" s="42"/>
      <c r="C7" s="42"/>
      <c r="D7" s="43"/>
      <c r="E7" s="43"/>
      <c r="F7" s="43"/>
      <c r="G7" s="43"/>
      <c r="H7" s="44"/>
      <c r="I7" s="43"/>
      <c r="J7" s="43"/>
      <c r="K7" s="43"/>
    </row>
    <row r="8" s="29" customFormat="1" ht="15" customHeight="1" spans="1:11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57">
        <v>10</v>
      </c>
      <c r="K8" s="57">
        <v>11</v>
      </c>
    </row>
    <row r="9" s="29" customFormat="1" ht="30.65" customHeight="1" spans="1:11">
      <c r="A9" s="46"/>
      <c r="B9" s="47"/>
      <c r="C9" s="46"/>
      <c r="D9" s="46"/>
      <c r="E9" s="46"/>
      <c r="F9" s="46"/>
      <c r="G9" s="46"/>
      <c r="H9" s="48"/>
      <c r="I9" s="48"/>
      <c r="J9" s="48"/>
      <c r="K9" s="48"/>
    </row>
    <row r="10" s="29" customFormat="1" ht="30.65" customHeight="1" spans="1:11">
      <c r="A10" s="47"/>
      <c r="B10" s="47"/>
      <c r="C10" s="47"/>
      <c r="D10" s="47"/>
      <c r="E10" s="47"/>
      <c r="F10" s="47"/>
      <c r="G10" s="47"/>
      <c r="H10" s="48"/>
      <c r="I10" s="48"/>
      <c r="J10" s="48"/>
      <c r="K10" s="48"/>
    </row>
    <row r="11" s="29" customFormat="1" ht="18.75" customHeight="1" spans="1:11">
      <c r="A11" s="49" t="s">
        <v>134</v>
      </c>
      <c r="B11" s="50"/>
      <c r="C11" s="50"/>
      <c r="D11" s="50"/>
      <c r="E11" s="50"/>
      <c r="F11" s="50"/>
      <c r="G11" s="51"/>
      <c r="H11" s="48"/>
      <c r="I11" s="48"/>
      <c r="J11" s="48"/>
      <c r="K11" s="48"/>
    </row>
    <row r="12" s="29" customFormat="1" customHeight="1" spans="1:1">
      <c r="A12" s="29" t="s">
        <v>405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selection activeCell="A12" sqref="A11:D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421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"单位名称："&amp;"中国共产党双江自治县委员会统一战线工作部"</f>
        <v>单位名称：中国共产党双江自治县委员会统一战线工作部</v>
      </c>
      <c r="B3" s="8"/>
      <c r="C3" s="8"/>
      <c r="D3" s="8"/>
      <c r="E3" s="9"/>
      <c r="F3" s="9"/>
      <c r="G3" s="4" t="s">
        <v>183</v>
      </c>
    </row>
    <row r="4" ht="18.75" customHeight="1" spans="1:7">
      <c r="A4" s="10" t="s">
        <v>273</v>
      </c>
      <c r="B4" s="10" t="s">
        <v>272</v>
      </c>
      <c r="C4" s="10" t="s">
        <v>198</v>
      </c>
      <c r="D4" s="11" t="s">
        <v>422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500000</v>
      </c>
      <c r="F9" s="23"/>
      <c r="G9" s="23"/>
    </row>
    <row r="10" ht="18.75" customHeight="1" spans="1:7">
      <c r="A10" s="25"/>
      <c r="B10" s="21" t="s">
        <v>423</v>
      </c>
      <c r="C10" s="21" t="s">
        <v>290</v>
      </c>
      <c r="D10" s="21" t="s">
        <v>424</v>
      </c>
      <c r="E10" s="23">
        <v>400000</v>
      </c>
      <c r="F10" s="23"/>
      <c r="G10" s="23"/>
    </row>
    <row r="11" ht="18.75" customHeight="1" spans="1:7">
      <c r="A11" s="25"/>
      <c r="B11" s="21" t="s">
        <v>425</v>
      </c>
      <c r="C11" s="21" t="s">
        <v>303</v>
      </c>
      <c r="D11" s="21" t="s">
        <v>424</v>
      </c>
      <c r="E11" s="23">
        <v>100000</v>
      </c>
      <c r="F11" s="23"/>
      <c r="G11" s="23"/>
    </row>
    <row r="12" ht="18.75" customHeight="1" spans="1:7">
      <c r="A12" s="26" t="s">
        <v>56</v>
      </c>
      <c r="B12" s="27" t="s">
        <v>426</v>
      </c>
      <c r="C12" s="27"/>
      <c r="D12" s="28"/>
      <c r="E12" s="23">
        <v>500000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L20" sqref="L2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34"/>
      <c r="O1" s="99"/>
      <c r="P1" s="99"/>
      <c r="Q1" s="99"/>
      <c r="R1" s="99"/>
      <c r="S1" s="83" t="s">
        <v>53</v>
      </c>
    </row>
    <row r="2" ht="57.75" customHeight="1" spans="1:19">
      <c r="A2" s="163" t="str">
        <f>"2025"&amp;"年部门收入预算表"</f>
        <v>2025年部门收入预算表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35"/>
      <c r="P2" s="235"/>
      <c r="Q2" s="235"/>
      <c r="R2" s="235"/>
      <c r="S2" s="235"/>
    </row>
    <row r="3" ht="18.75" customHeight="1" spans="1:19">
      <c r="A3" s="62" t="str">
        <f>"单位名称："&amp;"中国共产党双江自治县委员会统一战线工作部"</f>
        <v>单位名称：中国共产党双江自治县委员会统一战线工作部</v>
      </c>
      <c r="B3" s="125"/>
      <c r="C3" s="125"/>
      <c r="D3" s="125"/>
      <c r="E3" s="125"/>
      <c r="F3" s="125"/>
      <c r="G3" s="125"/>
      <c r="H3" s="125"/>
      <c r="I3" s="125"/>
      <c r="J3" s="103"/>
      <c r="K3" s="125"/>
      <c r="L3" s="125"/>
      <c r="M3" s="125"/>
      <c r="N3" s="125"/>
      <c r="O3" s="103"/>
      <c r="P3" s="103"/>
      <c r="Q3" s="103"/>
      <c r="R3" s="103"/>
      <c r="S3" s="83" t="s">
        <v>1</v>
      </c>
    </row>
    <row r="4" ht="18.75" customHeight="1" spans="1:19">
      <c r="A4" s="219" t="s">
        <v>54</v>
      </c>
      <c r="B4" s="220" t="s">
        <v>55</v>
      </c>
      <c r="C4" s="220" t="s">
        <v>56</v>
      </c>
      <c r="D4" s="221" t="s">
        <v>57</v>
      </c>
      <c r="E4" s="222"/>
      <c r="F4" s="222"/>
      <c r="G4" s="222"/>
      <c r="H4" s="222"/>
      <c r="I4" s="222"/>
      <c r="J4" s="236"/>
      <c r="K4" s="222"/>
      <c r="L4" s="222"/>
      <c r="M4" s="222"/>
      <c r="N4" s="237"/>
      <c r="O4" s="221" t="s">
        <v>46</v>
      </c>
      <c r="P4" s="221"/>
      <c r="Q4" s="221"/>
      <c r="R4" s="221"/>
      <c r="S4" s="240"/>
    </row>
    <row r="5" ht="18.75" customHeight="1" spans="1:19">
      <c r="A5" s="223"/>
      <c r="B5" s="224"/>
      <c r="C5" s="224"/>
      <c r="D5" s="225" t="s">
        <v>58</v>
      </c>
      <c r="E5" s="225" t="s">
        <v>59</v>
      </c>
      <c r="F5" s="225" t="s">
        <v>60</v>
      </c>
      <c r="G5" s="225" t="s">
        <v>61</v>
      </c>
      <c r="H5" s="225" t="s">
        <v>62</v>
      </c>
      <c r="I5" s="238" t="s">
        <v>63</v>
      </c>
      <c r="J5" s="238"/>
      <c r="K5" s="238"/>
      <c r="L5" s="238"/>
      <c r="M5" s="238"/>
      <c r="N5" s="228"/>
      <c r="O5" s="225" t="s">
        <v>58</v>
      </c>
      <c r="P5" s="225" t="s">
        <v>59</v>
      </c>
      <c r="Q5" s="225" t="s">
        <v>60</v>
      </c>
      <c r="R5" s="225" t="s">
        <v>61</v>
      </c>
      <c r="S5" s="225" t="s">
        <v>64</v>
      </c>
    </row>
    <row r="6" ht="18.75" customHeight="1" spans="1:19">
      <c r="A6" s="226"/>
      <c r="B6" s="227"/>
      <c r="C6" s="227"/>
      <c r="D6" s="228"/>
      <c r="E6" s="228"/>
      <c r="F6" s="228"/>
      <c r="G6" s="228"/>
      <c r="H6" s="228"/>
      <c r="I6" s="227" t="s">
        <v>58</v>
      </c>
      <c r="J6" s="227" t="s">
        <v>65</v>
      </c>
      <c r="K6" s="227" t="s">
        <v>66</v>
      </c>
      <c r="L6" s="227" t="s">
        <v>67</v>
      </c>
      <c r="M6" s="227" t="s">
        <v>68</v>
      </c>
      <c r="N6" s="227" t="s">
        <v>69</v>
      </c>
      <c r="O6" s="239"/>
      <c r="P6" s="239"/>
      <c r="Q6" s="239"/>
      <c r="R6" s="239"/>
      <c r="S6" s="22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29" t="s">
        <v>70</v>
      </c>
      <c r="B8" s="230" t="s">
        <v>71</v>
      </c>
      <c r="C8" s="23">
        <v>2707315.59</v>
      </c>
      <c r="D8" s="23">
        <v>2482440.59</v>
      </c>
      <c r="E8" s="23">
        <v>2482440.59</v>
      </c>
      <c r="F8" s="23"/>
      <c r="G8" s="23"/>
      <c r="H8" s="23"/>
      <c r="I8" s="23"/>
      <c r="J8" s="23"/>
      <c r="K8" s="23"/>
      <c r="L8" s="23"/>
      <c r="M8" s="23"/>
      <c r="N8" s="23"/>
      <c r="O8" s="23">
        <v>224875</v>
      </c>
      <c r="P8" s="23">
        <v>224875</v>
      </c>
      <c r="Q8" s="23"/>
      <c r="R8" s="23"/>
      <c r="S8" s="23"/>
    </row>
    <row r="9" ht="18.75" customHeight="1" spans="1:19">
      <c r="A9" s="129" t="s">
        <v>72</v>
      </c>
      <c r="B9" s="231" t="s">
        <v>71</v>
      </c>
      <c r="C9" s="23">
        <v>2707315.59</v>
      </c>
      <c r="D9" s="23">
        <v>2482440.59</v>
      </c>
      <c r="E9" s="23">
        <v>2482440.59</v>
      </c>
      <c r="F9" s="23"/>
      <c r="G9" s="23"/>
      <c r="H9" s="23"/>
      <c r="I9" s="23"/>
      <c r="J9" s="23"/>
      <c r="K9" s="23"/>
      <c r="L9" s="23"/>
      <c r="M9" s="23"/>
      <c r="N9" s="23"/>
      <c r="O9" s="23">
        <v>224875</v>
      </c>
      <c r="P9" s="23">
        <v>224875</v>
      </c>
      <c r="Q9" s="23"/>
      <c r="R9" s="23"/>
      <c r="S9" s="23"/>
    </row>
    <row r="10" ht="18.75" customHeight="1" spans="1:19">
      <c r="A10" s="232" t="s">
        <v>56</v>
      </c>
      <c r="B10" s="233"/>
      <c r="C10" s="23">
        <v>2707315.59</v>
      </c>
      <c r="D10" s="23">
        <v>2482440.59</v>
      </c>
      <c r="E10" s="23">
        <v>2482440.59</v>
      </c>
      <c r="F10" s="23"/>
      <c r="G10" s="23"/>
      <c r="H10" s="23"/>
      <c r="I10" s="23"/>
      <c r="J10" s="23"/>
      <c r="K10" s="23"/>
      <c r="L10" s="23"/>
      <c r="M10" s="23"/>
      <c r="N10" s="23"/>
      <c r="O10" s="23">
        <v>224875</v>
      </c>
      <c r="P10" s="23">
        <v>224875</v>
      </c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207"/>
      <c r="E1" s="1"/>
      <c r="F1" s="1"/>
      <c r="G1" s="1"/>
      <c r="H1" s="207"/>
      <c r="I1" s="1"/>
      <c r="J1" s="207"/>
      <c r="K1" s="1"/>
      <c r="L1" s="1"/>
      <c r="M1" s="1"/>
      <c r="N1" s="1"/>
      <c r="O1" s="60" t="s">
        <v>73</v>
      </c>
    </row>
    <row r="2" ht="42" customHeight="1" spans="1:15">
      <c r="A2" s="5" t="str">
        <f>"2025"&amp;"年部门支出预算表"</f>
        <v>2025年部门支出预算表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ht="18.75" customHeight="1" spans="1:15">
      <c r="A3" s="209" t="str">
        <f>"单位名称："&amp;"中国共产党双江自治县委员会统一战线工作部"</f>
        <v>单位名称：中国共产党双江自治县委员会统一战线工作部</v>
      </c>
      <c r="B3" s="210"/>
      <c r="C3" s="90"/>
      <c r="D3" s="84"/>
      <c r="E3" s="90"/>
      <c r="F3" s="90"/>
      <c r="G3" s="90"/>
      <c r="H3" s="84"/>
      <c r="I3" s="90"/>
      <c r="J3" s="84"/>
      <c r="K3" s="90"/>
      <c r="L3" s="90"/>
      <c r="M3" s="217"/>
      <c r="N3" s="217"/>
      <c r="O3" s="6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106" t="s">
        <v>76</v>
      </c>
      <c r="F4" s="17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97" t="s">
        <v>58</v>
      </c>
      <c r="E5" s="124" t="s">
        <v>76</v>
      </c>
      <c r="F5" s="124" t="s">
        <v>77</v>
      </c>
      <c r="G5" s="18"/>
      <c r="H5" s="18"/>
      <c r="I5" s="18"/>
      <c r="J5" s="97" t="s">
        <v>58</v>
      </c>
      <c r="K5" s="67" t="s">
        <v>80</v>
      </c>
      <c r="L5" s="67" t="s">
        <v>81</v>
      </c>
      <c r="M5" s="67" t="s">
        <v>82</v>
      </c>
      <c r="N5" s="67" t="s">
        <v>83</v>
      </c>
      <c r="O5" s="67" t="s">
        <v>84</v>
      </c>
    </row>
    <row r="6" ht="18.75" customHeight="1" spans="1:15">
      <c r="A6" s="149">
        <v>1</v>
      </c>
      <c r="B6" s="149">
        <v>2</v>
      </c>
      <c r="C6" s="97">
        <v>3</v>
      </c>
      <c r="D6" s="97">
        <v>4</v>
      </c>
      <c r="E6" s="97">
        <v>5</v>
      </c>
      <c r="F6" s="97">
        <v>6</v>
      </c>
      <c r="G6" s="97">
        <v>7</v>
      </c>
      <c r="H6" s="97">
        <v>8</v>
      </c>
      <c r="I6" s="97">
        <v>9</v>
      </c>
      <c r="J6" s="97">
        <v>10</v>
      </c>
      <c r="K6" s="97">
        <v>11</v>
      </c>
      <c r="L6" s="97">
        <v>12</v>
      </c>
      <c r="M6" s="97">
        <v>13</v>
      </c>
      <c r="N6" s="97">
        <v>14</v>
      </c>
      <c r="O6" s="97">
        <v>15</v>
      </c>
    </row>
    <row r="7" ht="18.75" customHeight="1" spans="1:15">
      <c r="A7" s="167" t="s">
        <v>85</v>
      </c>
      <c r="B7" s="196" t="s">
        <v>86</v>
      </c>
      <c r="C7" s="23">
        <v>2243217.32</v>
      </c>
      <c r="D7" s="23">
        <v>2243217.32</v>
      </c>
      <c r="E7" s="23">
        <v>1518342.32</v>
      </c>
      <c r="F7" s="23">
        <v>724875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1" t="s">
        <v>87</v>
      </c>
      <c r="B8" s="248" t="s">
        <v>88</v>
      </c>
      <c r="C8" s="23">
        <v>63375</v>
      </c>
      <c r="D8" s="23">
        <v>63375</v>
      </c>
      <c r="E8" s="23"/>
      <c r="F8" s="23">
        <v>63375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3" t="s">
        <v>89</v>
      </c>
      <c r="B9" s="249" t="s">
        <v>90</v>
      </c>
      <c r="C9" s="23">
        <v>63375</v>
      </c>
      <c r="D9" s="23">
        <v>63375</v>
      </c>
      <c r="E9" s="23"/>
      <c r="F9" s="23">
        <v>63375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1" t="s">
        <v>91</v>
      </c>
      <c r="B10" s="248" t="s">
        <v>92</v>
      </c>
      <c r="C10" s="23">
        <v>24000</v>
      </c>
      <c r="D10" s="23">
        <v>24000</v>
      </c>
      <c r="E10" s="23"/>
      <c r="F10" s="23">
        <v>24000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3" t="s">
        <v>93</v>
      </c>
      <c r="B11" s="249" t="s">
        <v>94</v>
      </c>
      <c r="C11" s="23">
        <v>24000</v>
      </c>
      <c r="D11" s="23">
        <v>24000</v>
      </c>
      <c r="E11" s="23"/>
      <c r="F11" s="23">
        <v>24000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1" t="s">
        <v>95</v>
      </c>
      <c r="B12" s="248" t="s">
        <v>96</v>
      </c>
      <c r="C12" s="23">
        <v>2155842.32</v>
      </c>
      <c r="D12" s="23">
        <v>2155842.32</v>
      </c>
      <c r="E12" s="23">
        <v>1518342.32</v>
      </c>
      <c r="F12" s="23">
        <v>637500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3" t="s">
        <v>97</v>
      </c>
      <c r="B13" s="249" t="s">
        <v>98</v>
      </c>
      <c r="C13" s="23">
        <v>1518342.32</v>
      </c>
      <c r="D13" s="23">
        <v>1518342.32</v>
      </c>
      <c r="E13" s="23">
        <v>1518342.32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3" t="s">
        <v>99</v>
      </c>
      <c r="B14" s="249" t="s">
        <v>100</v>
      </c>
      <c r="C14" s="23">
        <v>100000</v>
      </c>
      <c r="D14" s="23">
        <v>100000</v>
      </c>
      <c r="E14" s="23"/>
      <c r="F14" s="23">
        <v>100000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3" t="s">
        <v>101</v>
      </c>
      <c r="B15" s="249" t="s">
        <v>102</v>
      </c>
      <c r="C15" s="23">
        <v>537500</v>
      </c>
      <c r="D15" s="23">
        <v>537500</v>
      </c>
      <c r="E15" s="23"/>
      <c r="F15" s="23">
        <v>537500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103</v>
      </c>
      <c r="B16" s="196" t="s">
        <v>104</v>
      </c>
      <c r="C16" s="23">
        <v>233474.94</v>
      </c>
      <c r="D16" s="23">
        <v>233474.94</v>
      </c>
      <c r="E16" s="23">
        <v>233474.94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1" t="s">
        <v>105</v>
      </c>
      <c r="B17" s="248" t="s">
        <v>106</v>
      </c>
      <c r="C17" s="23">
        <v>215512.75</v>
      </c>
      <c r="D17" s="23">
        <v>215512.75</v>
      </c>
      <c r="E17" s="23">
        <v>215512.75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3" t="s">
        <v>107</v>
      </c>
      <c r="B18" s="249" t="s">
        <v>108</v>
      </c>
      <c r="C18" s="23">
        <v>18576.75</v>
      </c>
      <c r="D18" s="23">
        <v>18576.75</v>
      </c>
      <c r="E18" s="23">
        <v>18576.75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3" t="s">
        <v>109</v>
      </c>
      <c r="B19" s="249" t="s">
        <v>110</v>
      </c>
      <c r="C19" s="23">
        <v>196936</v>
      </c>
      <c r="D19" s="23">
        <v>196936</v>
      </c>
      <c r="E19" s="23">
        <v>196936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1" t="s">
        <v>111</v>
      </c>
      <c r="B20" s="248" t="s">
        <v>112</v>
      </c>
      <c r="C20" s="23">
        <v>17324.43</v>
      </c>
      <c r="D20" s="23">
        <v>17324.43</v>
      </c>
      <c r="E20" s="23">
        <v>17324.43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3" t="s">
        <v>113</v>
      </c>
      <c r="B21" s="249" t="s">
        <v>114</v>
      </c>
      <c r="C21" s="23">
        <v>17324.43</v>
      </c>
      <c r="D21" s="23">
        <v>17324.43</v>
      </c>
      <c r="E21" s="23">
        <v>17324.43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1" t="s">
        <v>115</v>
      </c>
      <c r="B22" s="248" t="s">
        <v>116</v>
      </c>
      <c r="C22" s="23">
        <v>637.76</v>
      </c>
      <c r="D22" s="23">
        <v>637.76</v>
      </c>
      <c r="E22" s="23">
        <v>637.76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3" t="s">
        <v>117</v>
      </c>
      <c r="B23" s="249" t="s">
        <v>116</v>
      </c>
      <c r="C23" s="23">
        <v>637.76</v>
      </c>
      <c r="D23" s="23">
        <v>637.76</v>
      </c>
      <c r="E23" s="23">
        <v>637.76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118</v>
      </c>
      <c r="B24" s="196" t="s">
        <v>119</v>
      </c>
      <c r="C24" s="23">
        <v>82921.33</v>
      </c>
      <c r="D24" s="23">
        <v>82921.33</v>
      </c>
      <c r="E24" s="23">
        <v>82921.33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1" t="s">
        <v>120</v>
      </c>
      <c r="B25" s="248" t="s">
        <v>121</v>
      </c>
      <c r="C25" s="23">
        <v>82921.33</v>
      </c>
      <c r="D25" s="23">
        <v>82921.33</v>
      </c>
      <c r="E25" s="23">
        <v>82921.33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3" t="s">
        <v>122</v>
      </c>
      <c r="B26" s="249" t="s">
        <v>123</v>
      </c>
      <c r="C26" s="23">
        <v>73144.91</v>
      </c>
      <c r="D26" s="23">
        <v>73144.91</v>
      </c>
      <c r="E26" s="23">
        <v>73144.91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3" t="s">
        <v>124</v>
      </c>
      <c r="B27" s="249" t="s">
        <v>125</v>
      </c>
      <c r="C27" s="23">
        <v>4680</v>
      </c>
      <c r="D27" s="23">
        <v>4680</v>
      </c>
      <c r="E27" s="23">
        <v>4680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3" t="s">
        <v>126</v>
      </c>
      <c r="B28" s="249" t="s">
        <v>127</v>
      </c>
      <c r="C28" s="23">
        <v>5096.42</v>
      </c>
      <c r="D28" s="23">
        <v>5096.42</v>
      </c>
      <c r="E28" s="23">
        <v>5096.42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67" t="s">
        <v>128</v>
      </c>
      <c r="B29" s="196" t="s">
        <v>129</v>
      </c>
      <c r="C29" s="23">
        <v>147702</v>
      </c>
      <c r="D29" s="23">
        <v>147702</v>
      </c>
      <c r="E29" s="23">
        <v>147702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11" t="s">
        <v>130</v>
      </c>
      <c r="B30" s="248" t="s">
        <v>131</v>
      </c>
      <c r="C30" s="23">
        <v>147702</v>
      </c>
      <c r="D30" s="23">
        <v>147702</v>
      </c>
      <c r="E30" s="23">
        <v>147702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13" t="s">
        <v>132</v>
      </c>
      <c r="B31" s="249" t="s">
        <v>133</v>
      </c>
      <c r="C31" s="23">
        <v>147702</v>
      </c>
      <c r="D31" s="23">
        <v>147702</v>
      </c>
      <c r="E31" s="23">
        <v>147702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215" t="s">
        <v>134</v>
      </c>
      <c r="B32" s="216" t="s">
        <v>134</v>
      </c>
      <c r="C32" s="23">
        <v>2707315.59</v>
      </c>
      <c r="D32" s="23">
        <v>2707315.59</v>
      </c>
      <c r="E32" s="23">
        <v>1982440.59</v>
      </c>
      <c r="F32" s="23">
        <v>724875</v>
      </c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11">
    <mergeCell ref="A2:O2"/>
    <mergeCell ref="A3:L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4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60" t="s">
        <v>135</v>
      </c>
    </row>
    <row r="2" ht="36" customHeight="1" spans="1:4">
      <c r="A2" s="5" t="str">
        <f>"2025"&amp;"年部门财政拨款收支预算总表"</f>
        <v>2025年部门财政拨款收支预算总表</v>
      </c>
      <c r="B2" s="194"/>
      <c r="C2" s="194"/>
      <c r="D2" s="194"/>
    </row>
    <row r="3" ht="18.75" customHeight="1" spans="1:4">
      <c r="A3" s="7" t="str">
        <f>"单位名称："&amp;"中国共产党双江自治县委员会统一战线工作部"</f>
        <v>单位名称：中国共产党双江自治县委员会统一战线工作部</v>
      </c>
      <c r="B3" s="195"/>
      <c r="C3" s="195"/>
      <c r="D3" s="6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92" t="s">
        <v>4</v>
      </c>
      <c r="B5" s="139" t="str">
        <f>"2025"&amp;"年预算数"</f>
        <v>2025年预算数</v>
      </c>
      <c r="C5" s="92" t="s">
        <v>136</v>
      </c>
      <c r="D5" s="139" t="str">
        <f>"2025"&amp;"年预算数"</f>
        <v>2025年预算数</v>
      </c>
    </row>
    <row r="6" ht="18.75" customHeight="1" spans="1:4">
      <c r="A6" s="94"/>
      <c r="B6" s="18"/>
      <c r="C6" s="94"/>
      <c r="D6" s="18"/>
    </row>
    <row r="7" ht="18.75" customHeight="1" spans="1:4">
      <c r="A7" s="196" t="s">
        <v>137</v>
      </c>
      <c r="B7" s="23">
        <v>2482440.59</v>
      </c>
      <c r="C7" s="22" t="s">
        <v>138</v>
      </c>
      <c r="D7" s="23">
        <v>2707315.59</v>
      </c>
    </row>
    <row r="8" ht="18.75" customHeight="1" spans="1:4">
      <c r="A8" s="197" t="s">
        <v>139</v>
      </c>
      <c r="B8" s="23">
        <v>2482440.59</v>
      </c>
      <c r="C8" s="22" t="s">
        <v>140</v>
      </c>
      <c r="D8" s="23">
        <v>2243217.32</v>
      </c>
    </row>
    <row r="9" ht="18.75" customHeight="1" spans="1:4">
      <c r="A9" s="197" t="s">
        <v>141</v>
      </c>
      <c r="B9" s="23"/>
      <c r="C9" s="22" t="s">
        <v>142</v>
      </c>
      <c r="D9" s="23"/>
    </row>
    <row r="10" ht="18.75" customHeight="1" spans="1:4">
      <c r="A10" s="197" t="s">
        <v>143</v>
      </c>
      <c r="B10" s="23"/>
      <c r="C10" s="22" t="s">
        <v>144</v>
      </c>
      <c r="D10" s="23"/>
    </row>
    <row r="11" ht="18.75" customHeight="1" spans="1:4">
      <c r="A11" s="198" t="s">
        <v>145</v>
      </c>
      <c r="B11" s="23">
        <v>224875</v>
      </c>
      <c r="C11" s="199" t="s">
        <v>146</v>
      </c>
      <c r="D11" s="23"/>
    </row>
    <row r="12" ht="18.75" customHeight="1" spans="1:4">
      <c r="A12" s="200" t="s">
        <v>139</v>
      </c>
      <c r="B12" s="23">
        <v>224875</v>
      </c>
      <c r="C12" s="201" t="s">
        <v>147</v>
      </c>
      <c r="D12" s="23"/>
    </row>
    <row r="13" ht="18.75" customHeight="1" spans="1:4">
      <c r="A13" s="200" t="s">
        <v>141</v>
      </c>
      <c r="B13" s="23"/>
      <c r="C13" s="201" t="s">
        <v>148</v>
      </c>
      <c r="D13" s="23"/>
    </row>
    <row r="14" ht="18.75" customHeight="1" spans="1:4">
      <c r="A14" s="200" t="s">
        <v>143</v>
      </c>
      <c r="B14" s="23"/>
      <c r="C14" s="201" t="s">
        <v>149</v>
      </c>
      <c r="D14" s="23"/>
    </row>
    <row r="15" ht="18.75" customHeight="1" spans="1:4">
      <c r="A15" s="200" t="s">
        <v>26</v>
      </c>
      <c r="B15" s="23"/>
      <c r="C15" s="201" t="s">
        <v>150</v>
      </c>
      <c r="D15" s="23">
        <v>233474.94</v>
      </c>
    </row>
    <row r="16" ht="18.75" customHeight="1" spans="1:4">
      <c r="A16" s="200" t="s">
        <v>26</v>
      </c>
      <c r="B16" s="23" t="s">
        <v>26</v>
      </c>
      <c r="C16" s="201" t="s">
        <v>151</v>
      </c>
      <c r="D16" s="23">
        <v>82921.33</v>
      </c>
    </row>
    <row r="17" ht="18.75" customHeight="1" spans="1:4">
      <c r="A17" s="202" t="s">
        <v>26</v>
      </c>
      <c r="B17" s="23" t="s">
        <v>26</v>
      </c>
      <c r="C17" s="201" t="s">
        <v>152</v>
      </c>
      <c r="D17" s="23"/>
    </row>
    <row r="18" ht="18.75" customHeight="1" spans="1:4">
      <c r="A18" s="202" t="s">
        <v>26</v>
      </c>
      <c r="B18" s="23" t="s">
        <v>26</v>
      </c>
      <c r="C18" s="201" t="s">
        <v>153</v>
      </c>
      <c r="D18" s="23"/>
    </row>
    <row r="19" ht="18.75" customHeight="1" spans="1:4">
      <c r="A19" s="203" t="s">
        <v>26</v>
      </c>
      <c r="B19" s="23" t="s">
        <v>26</v>
      </c>
      <c r="C19" s="201" t="s">
        <v>154</v>
      </c>
      <c r="D19" s="23"/>
    </row>
    <row r="20" ht="18.75" customHeight="1" spans="1:4">
      <c r="A20" s="203" t="s">
        <v>26</v>
      </c>
      <c r="B20" s="23" t="s">
        <v>26</v>
      </c>
      <c r="C20" s="201" t="s">
        <v>155</v>
      </c>
      <c r="D20" s="23"/>
    </row>
    <row r="21" ht="18.75" customHeight="1" spans="1:4">
      <c r="A21" s="203" t="s">
        <v>26</v>
      </c>
      <c r="B21" s="23" t="s">
        <v>26</v>
      </c>
      <c r="C21" s="201" t="s">
        <v>156</v>
      </c>
      <c r="D21" s="23"/>
    </row>
    <row r="22" ht="18.75" customHeight="1" spans="1:4">
      <c r="A22" s="203" t="s">
        <v>26</v>
      </c>
      <c r="B22" s="23" t="s">
        <v>26</v>
      </c>
      <c r="C22" s="201" t="s">
        <v>157</v>
      </c>
      <c r="D22" s="23"/>
    </row>
    <row r="23" ht="18.75" customHeight="1" spans="1:4">
      <c r="A23" s="203" t="s">
        <v>26</v>
      </c>
      <c r="B23" s="23" t="s">
        <v>26</v>
      </c>
      <c r="C23" s="201" t="s">
        <v>158</v>
      </c>
      <c r="D23" s="23"/>
    </row>
    <row r="24" ht="18.75" customHeight="1" spans="1:4">
      <c r="A24" s="203" t="s">
        <v>26</v>
      </c>
      <c r="B24" s="23" t="s">
        <v>26</v>
      </c>
      <c r="C24" s="201" t="s">
        <v>159</v>
      </c>
      <c r="D24" s="23"/>
    </row>
    <row r="25" ht="18.75" customHeight="1" spans="1:4">
      <c r="A25" s="203" t="s">
        <v>26</v>
      </c>
      <c r="B25" s="23" t="s">
        <v>26</v>
      </c>
      <c r="C25" s="201" t="s">
        <v>160</v>
      </c>
      <c r="D25" s="23"/>
    </row>
    <row r="26" ht="18.75" customHeight="1" spans="1:4">
      <c r="A26" s="203" t="s">
        <v>26</v>
      </c>
      <c r="B26" s="23" t="s">
        <v>26</v>
      </c>
      <c r="C26" s="201" t="s">
        <v>161</v>
      </c>
      <c r="D26" s="23">
        <v>147702</v>
      </c>
    </row>
    <row r="27" ht="18.75" customHeight="1" spans="1:4">
      <c r="A27" s="203" t="s">
        <v>26</v>
      </c>
      <c r="B27" s="23" t="s">
        <v>26</v>
      </c>
      <c r="C27" s="201" t="s">
        <v>162</v>
      </c>
      <c r="D27" s="23"/>
    </row>
    <row r="28" ht="18.75" customHeight="1" spans="1:4">
      <c r="A28" s="203" t="s">
        <v>26</v>
      </c>
      <c r="B28" s="23" t="s">
        <v>26</v>
      </c>
      <c r="C28" s="201" t="s">
        <v>163</v>
      </c>
      <c r="D28" s="23"/>
    </row>
    <row r="29" ht="18.75" customHeight="1" spans="1:4">
      <c r="A29" s="203" t="s">
        <v>26</v>
      </c>
      <c r="B29" s="23" t="s">
        <v>26</v>
      </c>
      <c r="C29" s="201" t="s">
        <v>164</v>
      </c>
      <c r="D29" s="23"/>
    </row>
    <row r="30" ht="18.75" customHeight="1" spans="1:4">
      <c r="A30" s="203" t="s">
        <v>26</v>
      </c>
      <c r="B30" s="23" t="s">
        <v>26</v>
      </c>
      <c r="C30" s="201" t="s">
        <v>165</v>
      </c>
      <c r="D30" s="23"/>
    </row>
    <row r="31" ht="18.75" customHeight="1" spans="1:4">
      <c r="A31" s="204" t="s">
        <v>26</v>
      </c>
      <c r="B31" s="23" t="s">
        <v>26</v>
      </c>
      <c r="C31" s="201" t="s">
        <v>166</v>
      </c>
      <c r="D31" s="23"/>
    </row>
    <row r="32" ht="18.75" customHeight="1" spans="1:4">
      <c r="A32" s="204" t="s">
        <v>26</v>
      </c>
      <c r="B32" s="23" t="s">
        <v>26</v>
      </c>
      <c r="C32" s="201" t="s">
        <v>167</v>
      </c>
      <c r="D32" s="23"/>
    </row>
    <row r="33" ht="18.75" customHeight="1" spans="1:4">
      <c r="A33" s="204" t="s">
        <v>26</v>
      </c>
      <c r="B33" s="23" t="s">
        <v>26</v>
      </c>
      <c r="C33" s="201" t="s">
        <v>168</v>
      </c>
      <c r="D33" s="23"/>
    </row>
    <row r="34" ht="18.75" customHeight="1" spans="1:4">
      <c r="A34" s="204"/>
      <c r="B34" s="23"/>
      <c r="C34" s="201" t="s">
        <v>169</v>
      </c>
      <c r="D34" s="23"/>
    </row>
    <row r="35" ht="18.75" customHeight="1" spans="1:4">
      <c r="A35" s="204" t="s">
        <v>26</v>
      </c>
      <c r="B35" s="23" t="s">
        <v>26</v>
      </c>
      <c r="C35" s="201" t="s">
        <v>170</v>
      </c>
      <c r="D35" s="23"/>
    </row>
    <row r="36" ht="18.75" customHeight="1" spans="1:4">
      <c r="A36" s="81" t="s">
        <v>171</v>
      </c>
      <c r="B36" s="205">
        <v>2707315.59</v>
      </c>
      <c r="C36" s="206" t="s">
        <v>52</v>
      </c>
      <c r="D36" s="205">
        <v>2707315.59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topLeftCell="A15" workbookViewId="0">
      <selection activeCell="F32" sqref="F3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84"/>
      <c r="F1" s="85"/>
      <c r="G1" s="60" t="s">
        <v>172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85"/>
      <c r="C2" s="185"/>
      <c r="D2" s="185"/>
      <c r="E2" s="185"/>
      <c r="F2" s="185"/>
      <c r="G2" s="185"/>
    </row>
    <row r="3" ht="18" customHeight="1" spans="1:7">
      <c r="A3" s="186" t="str">
        <f>"单位名称："&amp;"中国共产党双江自治县委员会统一战线工作部"</f>
        <v>单位名称：中国共产党双江自治县委员会统一战线工作部</v>
      </c>
      <c r="B3" s="187"/>
      <c r="C3" s="84"/>
      <c r="D3" s="84"/>
      <c r="E3" s="84"/>
      <c r="F3" s="134"/>
      <c r="G3" s="60" t="s">
        <v>1</v>
      </c>
    </row>
    <row r="4" ht="20.25" customHeight="1" spans="1:7">
      <c r="A4" s="188" t="s">
        <v>173</v>
      </c>
      <c r="B4" s="189"/>
      <c r="C4" s="139" t="s">
        <v>56</v>
      </c>
      <c r="D4" s="165" t="s">
        <v>76</v>
      </c>
      <c r="E4" s="13"/>
      <c r="F4" s="14"/>
      <c r="G4" s="158" t="s">
        <v>77</v>
      </c>
    </row>
    <row r="5" ht="20.25" customHeight="1" spans="1:7">
      <c r="A5" s="190" t="s">
        <v>74</v>
      </c>
      <c r="B5" s="190" t="s">
        <v>75</v>
      </c>
      <c r="C5" s="94"/>
      <c r="D5" s="97" t="s">
        <v>58</v>
      </c>
      <c r="E5" s="97" t="s">
        <v>174</v>
      </c>
      <c r="F5" s="97" t="s">
        <v>175</v>
      </c>
      <c r="G5" s="126"/>
    </row>
    <row r="6" ht="19.5" customHeight="1" spans="1:7">
      <c r="A6" s="190" t="s">
        <v>176</v>
      </c>
      <c r="B6" s="190" t="s">
        <v>177</v>
      </c>
      <c r="C6" s="190" t="s">
        <v>178</v>
      </c>
      <c r="D6" s="97">
        <v>4</v>
      </c>
      <c r="E6" s="191" t="s">
        <v>179</v>
      </c>
      <c r="F6" s="191" t="s">
        <v>180</v>
      </c>
      <c r="G6" s="190" t="s">
        <v>181</v>
      </c>
    </row>
    <row r="7" ht="18" customHeight="1" spans="1:7">
      <c r="A7" s="98" t="s">
        <v>85</v>
      </c>
      <c r="B7" s="98" t="s">
        <v>86</v>
      </c>
      <c r="C7" s="23">
        <v>2243217.32</v>
      </c>
      <c r="D7" s="23">
        <v>1518342.32</v>
      </c>
      <c r="E7" s="23">
        <v>1353994</v>
      </c>
      <c r="F7" s="23">
        <v>164348.32</v>
      </c>
      <c r="G7" s="23">
        <v>724875</v>
      </c>
    </row>
    <row r="8" ht="18" customHeight="1" spans="1:7">
      <c r="A8" s="150" t="s">
        <v>87</v>
      </c>
      <c r="B8" s="150" t="s">
        <v>88</v>
      </c>
      <c r="C8" s="23">
        <v>63375</v>
      </c>
      <c r="D8" s="23"/>
      <c r="E8" s="23"/>
      <c r="F8" s="23"/>
      <c r="G8" s="23">
        <v>63375</v>
      </c>
    </row>
    <row r="9" ht="18" customHeight="1" spans="1:7">
      <c r="A9" s="151" t="s">
        <v>89</v>
      </c>
      <c r="B9" s="151" t="s">
        <v>90</v>
      </c>
      <c r="C9" s="23">
        <v>63375</v>
      </c>
      <c r="D9" s="23"/>
      <c r="E9" s="23"/>
      <c r="F9" s="23"/>
      <c r="G9" s="23">
        <v>63375</v>
      </c>
    </row>
    <row r="10" ht="18" customHeight="1" spans="1:7">
      <c r="A10" s="150" t="s">
        <v>91</v>
      </c>
      <c r="B10" s="150" t="s">
        <v>92</v>
      </c>
      <c r="C10" s="23">
        <v>24000</v>
      </c>
      <c r="D10" s="23"/>
      <c r="E10" s="23"/>
      <c r="F10" s="23"/>
      <c r="G10" s="23">
        <v>24000</v>
      </c>
    </row>
    <row r="11" ht="18" customHeight="1" spans="1:7">
      <c r="A11" s="151" t="s">
        <v>93</v>
      </c>
      <c r="B11" s="151" t="s">
        <v>94</v>
      </c>
      <c r="C11" s="23">
        <v>24000</v>
      </c>
      <c r="D11" s="23"/>
      <c r="E11" s="23"/>
      <c r="F11" s="23"/>
      <c r="G11" s="23">
        <v>24000</v>
      </c>
    </row>
    <row r="12" ht="18" customHeight="1" spans="1:7">
      <c r="A12" s="150" t="s">
        <v>95</v>
      </c>
      <c r="B12" s="150" t="s">
        <v>96</v>
      </c>
      <c r="C12" s="23">
        <v>2155842.32</v>
      </c>
      <c r="D12" s="23">
        <v>1518342.32</v>
      </c>
      <c r="E12" s="23">
        <v>1353994</v>
      </c>
      <c r="F12" s="23">
        <v>164348.32</v>
      </c>
      <c r="G12" s="23">
        <v>637500</v>
      </c>
    </row>
    <row r="13" ht="18" customHeight="1" spans="1:7">
      <c r="A13" s="151" t="s">
        <v>97</v>
      </c>
      <c r="B13" s="151" t="s">
        <v>98</v>
      </c>
      <c r="C13" s="23">
        <v>1518342.32</v>
      </c>
      <c r="D13" s="23">
        <v>1518342.32</v>
      </c>
      <c r="E13" s="23">
        <v>1353994</v>
      </c>
      <c r="F13" s="23">
        <v>164348.32</v>
      </c>
      <c r="G13" s="23"/>
    </row>
    <row r="14" ht="18" customHeight="1" spans="1:7">
      <c r="A14" s="151" t="s">
        <v>99</v>
      </c>
      <c r="B14" s="151" t="s">
        <v>100</v>
      </c>
      <c r="C14" s="23">
        <v>100000</v>
      </c>
      <c r="D14" s="23"/>
      <c r="E14" s="23"/>
      <c r="F14" s="23"/>
      <c r="G14" s="23">
        <v>100000</v>
      </c>
    </row>
    <row r="15" ht="18" customHeight="1" spans="1:7">
      <c r="A15" s="151" t="s">
        <v>101</v>
      </c>
      <c r="B15" s="151" t="s">
        <v>102</v>
      </c>
      <c r="C15" s="23">
        <v>537500</v>
      </c>
      <c r="D15" s="23"/>
      <c r="E15" s="23"/>
      <c r="F15" s="23"/>
      <c r="G15" s="23">
        <v>537500</v>
      </c>
    </row>
    <row r="16" ht="18" customHeight="1" spans="1:7">
      <c r="A16" s="98" t="s">
        <v>103</v>
      </c>
      <c r="B16" s="98" t="s">
        <v>104</v>
      </c>
      <c r="C16" s="23">
        <v>233474.94</v>
      </c>
      <c r="D16" s="23">
        <v>233474.94</v>
      </c>
      <c r="E16" s="23">
        <v>214950.51</v>
      </c>
      <c r="F16" s="23">
        <v>18524.43</v>
      </c>
      <c r="G16" s="23"/>
    </row>
    <row r="17" ht="18" customHeight="1" spans="1:7">
      <c r="A17" s="150" t="s">
        <v>105</v>
      </c>
      <c r="B17" s="150" t="s">
        <v>106</v>
      </c>
      <c r="C17" s="23">
        <v>215512.75</v>
      </c>
      <c r="D17" s="23">
        <v>215512.75</v>
      </c>
      <c r="E17" s="23">
        <v>214312.75</v>
      </c>
      <c r="F17" s="23">
        <v>1200</v>
      </c>
      <c r="G17" s="23"/>
    </row>
    <row r="18" ht="18" customHeight="1" spans="1:7">
      <c r="A18" s="151" t="s">
        <v>107</v>
      </c>
      <c r="B18" s="151" t="s">
        <v>108</v>
      </c>
      <c r="C18" s="23">
        <v>18576.75</v>
      </c>
      <c r="D18" s="23">
        <v>18576.75</v>
      </c>
      <c r="E18" s="23">
        <v>17376.75</v>
      </c>
      <c r="F18" s="23">
        <v>1200</v>
      </c>
      <c r="G18" s="23"/>
    </row>
    <row r="19" ht="18" customHeight="1" spans="1:7">
      <c r="A19" s="151" t="s">
        <v>109</v>
      </c>
      <c r="B19" s="151" t="s">
        <v>110</v>
      </c>
      <c r="C19" s="23">
        <v>196936</v>
      </c>
      <c r="D19" s="23">
        <v>196936</v>
      </c>
      <c r="E19" s="23">
        <v>196936</v>
      </c>
      <c r="F19" s="23"/>
      <c r="G19" s="23"/>
    </row>
    <row r="20" ht="18" customHeight="1" spans="1:7">
      <c r="A20" s="150" t="s">
        <v>111</v>
      </c>
      <c r="B20" s="150" t="s">
        <v>112</v>
      </c>
      <c r="C20" s="23">
        <v>17324.43</v>
      </c>
      <c r="D20" s="23">
        <v>17324.43</v>
      </c>
      <c r="E20" s="23"/>
      <c r="F20" s="23">
        <v>17324.43</v>
      </c>
      <c r="G20" s="23"/>
    </row>
    <row r="21" ht="18" customHeight="1" spans="1:7">
      <c r="A21" s="151" t="s">
        <v>113</v>
      </c>
      <c r="B21" s="151" t="s">
        <v>114</v>
      </c>
      <c r="C21" s="23">
        <v>17324.43</v>
      </c>
      <c r="D21" s="23">
        <v>17324.43</v>
      </c>
      <c r="E21" s="23"/>
      <c r="F21" s="23">
        <v>17324.43</v>
      </c>
      <c r="G21" s="23"/>
    </row>
    <row r="22" ht="18" customHeight="1" spans="1:7">
      <c r="A22" s="150" t="s">
        <v>115</v>
      </c>
      <c r="B22" s="150" t="s">
        <v>116</v>
      </c>
      <c r="C22" s="23">
        <v>637.76</v>
      </c>
      <c r="D22" s="23">
        <v>637.76</v>
      </c>
      <c r="E22" s="23">
        <v>637.76</v>
      </c>
      <c r="F22" s="23"/>
      <c r="G22" s="23"/>
    </row>
    <row r="23" ht="18" customHeight="1" spans="1:7">
      <c r="A23" s="151" t="s">
        <v>117</v>
      </c>
      <c r="B23" s="151" t="s">
        <v>116</v>
      </c>
      <c r="C23" s="23">
        <v>637.76</v>
      </c>
      <c r="D23" s="23">
        <v>637.76</v>
      </c>
      <c r="E23" s="23">
        <v>637.76</v>
      </c>
      <c r="F23" s="23"/>
      <c r="G23" s="23"/>
    </row>
    <row r="24" ht="18" customHeight="1" spans="1:7">
      <c r="A24" s="98" t="s">
        <v>118</v>
      </c>
      <c r="B24" s="98" t="s">
        <v>119</v>
      </c>
      <c r="C24" s="23">
        <v>82921.33</v>
      </c>
      <c r="D24" s="23">
        <v>82921.33</v>
      </c>
      <c r="E24" s="23">
        <v>82921.33</v>
      </c>
      <c r="F24" s="23"/>
      <c r="G24" s="23"/>
    </row>
    <row r="25" ht="18" customHeight="1" spans="1:7">
      <c r="A25" s="150" t="s">
        <v>120</v>
      </c>
      <c r="B25" s="150" t="s">
        <v>121</v>
      </c>
      <c r="C25" s="23">
        <v>82921.33</v>
      </c>
      <c r="D25" s="23">
        <v>82921.33</v>
      </c>
      <c r="E25" s="23">
        <v>82921.33</v>
      </c>
      <c r="F25" s="23"/>
      <c r="G25" s="23"/>
    </row>
    <row r="26" ht="18" customHeight="1" spans="1:7">
      <c r="A26" s="151" t="s">
        <v>122</v>
      </c>
      <c r="B26" s="151" t="s">
        <v>123</v>
      </c>
      <c r="C26" s="23">
        <v>73144.91</v>
      </c>
      <c r="D26" s="23">
        <v>73144.91</v>
      </c>
      <c r="E26" s="23">
        <v>73144.91</v>
      </c>
      <c r="F26" s="23"/>
      <c r="G26" s="23"/>
    </row>
    <row r="27" ht="18" customHeight="1" spans="1:7">
      <c r="A27" s="151" t="s">
        <v>124</v>
      </c>
      <c r="B27" s="151" t="s">
        <v>125</v>
      </c>
      <c r="C27" s="23">
        <v>4680</v>
      </c>
      <c r="D27" s="23">
        <v>4680</v>
      </c>
      <c r="E27" s="23">
        <v>4680</v>
      </c>
      <c r="F27" s="23"/>
      <c r="G27" s="23"/>
    </row>
    <row r="28" ht="18" customHeight="1" spans="1:7">
      <c r="A28" s="151" t="s">
        <v>126</v>
      </c>
      <c r="B28" s="151" t="s">
        <v>127</v>
      </c>
      <c r="C28" s="23">
        <v>5096.42</v>
      </c>
      <c r="D28" s="23">
        <v>5096.42</v>
      </c>
      <c r="E28" s="23">
        <v>5096.42</v>
      </c>
      <c r="F28" s="23"/>
      <c r="G28" s="23"/>
    </row>
    <row r="29" ht="18" customHeight="1" spans="1:7">
      <c r="A29" s="98" t="s">
        <v>128</v>
      </c>
      <c r="B29" s="98" t="s">
        <v>129</v>
      </c>
      <c r="C29" s="23">
        <v>147702</v>
      </c>
      <c r="D29" s="23">
        <v>147702</v>
      </c>
      <c r="E29" s="23">
        <v>147702</v>
      </c>
      <c r="F29" s="23"/>
      <c r="G29" s="23"/>
    </row>
    <row r="30" ht="18" customHeight="1" spans="1:7">
      <c r="A30" s="150" t="s">
        <v>130</v>
      </c>
      <c r="B30" s="150" t="s">
        <v>131</v>
      </c>
      <c r="C30" s="23">
        <v>147702</v>
      </c>
      <c r="D30" s="23">
        <v>147702</v>
      </c>
      <c r="E30" s="23">
        <v>147702</v>
      </c>
      <c r="F30" s="23"/>
      <c r="G30" s="23"/>
    </row>
    <row r="31" ht="18" customHeight="1" spans="1:7">
      <c r="A31" s="151" t="s">
        <v>132</v>
      </c>
      <c r="B31" s="151" t="s">
        <v>133</v>
      </c>
      <c r="C31" s="23">
        <v>147702</v>
      </c>
      <c r="D31" s="23">
        <v>147702</v>
      </c>
      <c r="E31" s="23">
        <v>147702</v>
      </c>
      <c r="F31" s="23"/>
      <c r="G31" s="23"/>
    </row>
    <row r="32" ht="18" customHeight="1" spans="1:7">
      <c r="A32" s="192" t="s">
        <v>134</v>
      </c>
      <c r="B32" s="193" t="s">
        <v>134</v>
      </c>
      <c r="C32" s="23">
        <v>2707315.59</v>
      </c>
      <c r="D32" s="23">
        <v>1982440.59</v>
      </c>
      <c r="E32" s="23">
        <v>1799567.84</v>
      </c>
      <c r="F32" s="23">
        <v>182872.75</v>
      </c>
      <c r="G32" s="23">
        <v>724875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opLeftCell="A3" workbookViewId="0">
      <selection activeCell="A10" sqref="A1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74"/>
      <c r="B1" s="175"/>
      <c r="C1" s="176"/>
      <c r="D1" s="90"/>
      <c r="G1" s="119" t="s">
        <v>182</v>
      </c>
    </row>
    <row r="2" ht="39" customHeight="1" spans="1:7">
      <c r="A2" s="163" t="str">
        <f>"2025"&amp;"年“三公”经费支出预算表"</f>
        <v>2025年“三公”经费支出预算表</v>
      </c>
      <c r="B2" s="77"/>
      <c r="C2" s="77"/>
      <c r="D2" s="77"/>
      <c r="E2" s="77"/>
      <c r="F2" s="77"/>
      <c r="G2" s="77"/>
    </row>
    <row r="3" ht="18.75" customHeight="1" spans="1:7">
      <c r="A3" s="62" t="str">
        <f>"单位名称："&amp;"中国共产党双江自治县委员会统一战线工作部"</f>
        <v>单位名称：中国共产党双江自治县委员会统一战线工作部</v>
      </c>
      <c r="B3" s="175"/>
      <c r="C3" s="176"/>
      <c r="D3" s="90"/>
      <c r="E3" s="84"/>
      <c r="G3" s="119" t="s">
        <v>183</v>
      </c>
    </row>
    <row r="4" ht="18.75" customHeight="1" spans="1:7">
      <c r="A4" s="10" t="s">
        <v>184</v>
      </c>
      <c r="B4" s="10" t="s">
        <v>185</v>
      </c>
      <c r="C4" s="92" t="s">
        <v>186</v>
      </c>
      <c r="D4" s="12" t="s">
        <v>187</v>
      </c>
      <c r="E4" s="13"/>
      <c r="F4" s="14"/>
      <c r="G4" s="92" t="s">
        <v>188</v>
      </c>
    </row>
    <row r="5" ht="18.75" customHeight="1" spans="1:7">
      <c r="A5" s="17"/>
      <c r="B5" s="177"/>
      <c r="C5" s="94"/>
      <c r="D5" s="97" t="s">
        <v>58</v>
      </c>
      <c r="E5" s="97" t="s">
        <v>189</v>
      </c>
      <c r="F5" s="97" t="s">
        <v>190</v>
      </c>
      <c r="G5" s="94"/>
    </row>
    <row r="6" ht="18.75" customHeight="1" spans="1:7">
      <c r="A6" s="178" t="s">
        <v>56</v>
      </c>
      <c r="B6" s="179">
        <v>1</v>
      </c>
      <c r="C6" s="180">
        <v>2</v>
      </c>
      <c r="D6" s="181">
        <v>3</v>
      </c>
      <c r="E6" s="181">
        <v>4</v>
      </c>
      <c r="F6" s="181">
        <v>5</v>
      </c>
      <c r="G6" s="180">
        <v>6</v>
      </c>
    </row>
    <row r="7" ht="18.75" customHeight="1" spans="1:7">
      <c r="A7" s="178" t="s">
        <v>56</v>
      </c>
      <c r="B7" s="182">
        <v>34740</v>
      </c>
      <c r="C7" s="182"/>
      <c r="D7" s="182">
        <v>27000</v>
      </c>
      <c r="E7" s="182"/>
      <c r="F7" s="182">
        <v>27000</v>
      </c>
      <c r="G7" s="182">
        <v>7740</v>
      </c>
    </row>
    <row r="8" ht="18.75" customHeight="1" spans="1:7">
      <c r="A8" s="183" t="s">
        <v>191</v>
      </c>
      <c r="B8" s="182"/>
      <c r="C8" s="182"/>
      <c r="D8" s="182"/>
      <c r="E8" s="182"/>
      <c r="F8" s="182"/>
      <c r="G8" s="182"/>
    </row>
    <row r="9" ht="18.75" customHeight="1" spans="1:7">
      <c r="A9" s="183" t="s">
        <v>192</v>
      </c>
      <c r="B9" s="182">
        <v>34740</v>
      </c>
      <c r="C9" s="182"/>
      <c r="D9" s="182">
        <v>27000</v>
      </c>
      <c r="E9" s="182"/>
      <c r="F9" s="182">
        <v>27000</v>
      </c>
      <c r="G9" s="182">
        <v>7740</v>
      </c>
    </row>
    <row r="10" ht="18.75" customHeight="1" spans="1:7">
      <c r="A10" s="183" t="s">
        <v>193</v>
      </c>
      <c r="B10" s="182"/>
      <c r="C10" s="182"/>
      <c r="D10" s="182"/>
      <c r="E10" s="182"/>
      <c r="F10" s="182"/>
      <c r="G10" s="182"/>
    </row>
    <row r="11" ht="18.75" customHeight="1" spans="1:7">
      <c r="A11" s="183" t="s">
        <v>194</v>
      </c>
      <c r="B11" s="182"/>
      <c r="C11" s="182"/>
      <c r="D11" s="182"/>
      <c r="E11" s="182"/>
      <c r="F11" s="182"/>
      <c r="G11" s="18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61"/>
      <c r="D1" s="162"/>
      <c r="E1" s="162"/>
      <c r="F1" s="162"/>
      <c r="G1" s="162"/>
      <c r="H1" s="99"/>
      <c r="I1" s="99"/>
      <c r="J1" s="99"/>
      <c r="K1" s="99"/>
      <c r="L1" s="99"/>
      <c r="M1" s="99"/>
      <c r="N1" s="84"/>
      <c r="O1" s="84"/>
      <c r="P1" s="84"/>
      <c r="Q1" s="99"/>
      <c r="U1" s="161"/>
      <c r="W1" s="83" t="s">
        <v>195</v>
      </c>
    </row>
    <row r="2" ht="39.75" customHeight="1" spans="1:23">
      <c r="A2" s="163" t="str">
        <f>"2025"&amp;"年部门基本支出预算表"</f>
        <v>2025年部门基本支出预算表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6"/>
      <c r="O2" s="6"/>
      <c r="P2" s="6"/>
      <c r="Q2" s="77"/>
      <c r="R2" s="77"/>
      <c r="S2" s="77"/>
      <c r="T2" s="77"/>
      <c r="U2" s="77"/>
      <c r="V2" s="77"/>
      <c r="W2" s="77"/>
    </row>
    <row r="3" ht="18.75" customHeight="1" spans="1:23">
      <c r="A3" s="7" t="str">
        <f>"单位名称："&amp;"中国共产党双江自治县委员会统一战线工作部"</f>
        <v>单位名称：中国共产党双江自治县委员会统一战线工作部</v>
      </c>
      <c r="B3" s="164"/>
      <c r="C3" s="164"/>
      <c r="D3" s="164"/>
      <c r="E3" s="164"/>
      <c r="F3" s="164"/>
      <c r="G3" s="164"/>
      <c r="H3" s="103"/>
      <c r="I3" s="103"/>
      <c r="J3" s="103"/>
      <c r="K3" s="103"/>
      <c r="L3" s="103"/>
      <c r="M3" s="103"/>
      <c r="N3" s="125"/>
      <c r="O3" s="125"/>
      <c r="P3" s="125"/>
      <c r="Q3" s="103"/>
      <c r="U3" s="161"/>
      <c r="W3" s="83" t="s">
        <v>183</v>
      </c>
    </row>
    <row r="4" ht="18" customHeight="1" spans="1:23">
      <c r="A4" s="10" t="s">
        <v>196</v>
      </c>
      <c r="B4" s="10" t="s">
        <v>197</v>
      </c>
      <c r="C4" s="10" t="s">
        <v>198</v>
      </c>
      <c r="D4" s="10" t="s">
        <v>199</v>
      </c>
      <c r="E4" s="10" t="s">
        <v>200</v>
      </c>
      <c r="F4" s="10" t="s">
        <v>201</v>
      </c>
      <c r="G4" s="10" t="s">
        <v>202</v>
      </c>
      <c r="H4" s="165" t="s">
        <v>203</v>
      </c>
      <c r="I4" s="93" t="s">
        <v>203</v>
      </c>
      <c r="J4" s="93"/>
      <c r="K4" s="93"/>
      <c r="L4" s="93"/>
      <c r="M4" s="93"/>
      <c r="N4" s="13"/>
      <c r="O4" s="13"/>
      <c r="P4" s="13"/>
      <c r="Q4" s="106" t="s">
        <v>62</v>
      </c>
      <c r="R4" s="93" t="s">
        <v>79</v>
      </c>
      <c r="S4" s="93"/>
      <c r="T4" s="93"/>
      <c r="U4" s="93"/>
      <c r="V4" s="93"/>
      <c r="W4" s="171"/>
    </row>
    <row r="5" ht="18" customHeight="1" spans="1:23">
      <c r="A5" s="15"/>
      <c r="B5" s="160"/>
      <c r="C5" s="15"/>
      <c r="D5" s="15"/>
      <c r="E5" s="15"/>
      <c r="F5" s="15"/>
      <c r="G5" s="15"/>
      <c r="H5" s="139" t="s">
        <v>204</v>
      </c>
      <c r="I5" s="165" t="s">
        <v>59</v>
      </c>
      <c r="J5" s="93"/>
      <c r="K5" s="93"/>
      <c r="L5" s="93"/>
      <c r="M5" s="171"/>
      <c r="N5" s="12" t="s">
        <v>205</v>
      </c>
      <c r="O5" s="13"/>
      <c r="P5" s="14"/>
      <c r="Q5" s="10" t="s">
        <v>62</v>
      </c>
      <c r="R5" s="165" t="s">
        <v>79</v>
      </c>
      <c r="S5" s="106" t="s">
        <v>65</v>
      </c>
      <c r="T5" s="93" t="s">
        <v>79</v>
      </c>
      <c r="U5" s="106" t="s">
        <v>67</v>
      </c>
      <c r="V5" s="106" t="s">
        <v>68</v>
      </c>
      <c r="W5" s="173" t="s">
        <v>69</v>
      </c>
    </row>
    <row r="6" ht="18.75" customHeight="1" spans="1:23">
      <c r="A6" s="95"/>
      <c r="B6" s="95"/>
      <c r="C6" s="95"/>
      <c r="D6" s="95"/>
      <c r="E6" s="95"/>
      <c r="F6" s="95"/>
      <c r="G6" s="95"/>
      <c r="H6" s="95"/>
      <c r="I6" s="172" t="s">
        <v>206</v>
      </c>
      <c r="J6" s="10" t="s">
        <v>207</v>
      </c>
      <c r="K6" s="10" t="s">
        <v>208</v>
      </c>
      <c r="L6" s="10" t="s">
        <v>209</v>
      </c>
      <c r="M6" s="10" t="s">
        <v>210</v>
      </c>
      <c r="N6" s="10" t="s">
        <v>59</v>
      </c>
      <c r="O6" s="10" t="s">
        <v>60</v>
      </c>
      <c r="P6" s="10" t="s">
        <v>61</v>
      </c>
      <c r="Q6" s="95"/>
      <c r="R6" s="10" t="s">
        <v>58</v>
      </c>
      <c r="S6" s="10" t="s">
        <v>65</v>
      </c>
      <c r="T6" s="10" t="s">
        <v>211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42"/>
      <c r="B7" s="142"/>
      <c r="C7" s="142"/>
      <c r="D7" s="142"/>
      <c r="E7" s="142"/>
      <c r="F7" s="142"/>
      <c r="G7" s="142"/>
      <c r="H7" s="142"/>
      <c r="I7" s="124"/>
      <c r="J7" s="17" t="s">
        <v>212</v>
      </c>
      <c r="K7" s="17" t="s">
        <v>208</v>
      </c>
      <c r="L7" s="17" t="s">
        <v>209</v>
      </c>
      <c r="M7" s="17" t="s">
        <v>210</v>
      </c>
      <c r="N7" s="17" t="s">
        <v>208</v>
      </c>
      <c r="O7" s="17" t="s">
        <v>209</v>
      </c>
      <c r="P7" s="17" t="s">
        <v>210</v>
      </c>
      <c r="Q7" s="17" t="s">
        <v>62</v>
      </c>
      <c r="R7" s="17" t="s">
        <v>58</v>
      </c>
      <c r="S7" s="17" t="s">
        <v>65</v>
      </c>
      <c r="T7" s="17" t="s">
        <v>211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</row>
    <row r="9" ht="21" customHeight="1" spans="1:23">
      <c r="A9" s="167" t="s">
        <v>71</v>
      </c>
      <c r="B9" s="167"/>
      <c r="C9" s="167"/>
      <c r="D9" s="167"/>
      <c r="E9" s="167"/>
      <c r="F9" s="167"/>
      <c r="G9" s="167"/>
      <c r="H9" s="23">
        <v>1982440.59</v>
      </c>
      <c r="I9" s="23">
        <v>1982440.59</v>
      </c>
      <c r="J9" s="23"/>
      <c r="K9" s="23"/>
      <c r="L9" s="23">
        <v>1982440.59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68" t="s">
        <v>71</v>
      </c>
      <c r="B10" s="21"/>
      <c r="C10" s="21"/>
      <c r="D10" s="21"/>
      <c r="E10" s="21"/>
      <c r="F10" s="21"/>
      <c r="G10" s="21"/>
      <c r="H10" s="23">
        <v>1982440.59</v>
      </c>
      <c r="I10" s="23">
        <v>1982440.59</v>
      </c>
      <c r="J10" s="23"/>
      <c r="K10" s="23"/>
      <c r="L10" s="23">
        <v>1982440.59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213</v>
      </c>
      <c r="C11" s="21" t="s">
        <v>214</v>
      </c>
      <c r="D11" s="21" t="s">
        <v>97</v>
      </c>
      <c r="E11" s="21" t="s">
        <v>98</v>
      </c>
      <c r="F11" s="21" t="s">
        <v>215</v>
      </c>
      <c r="G11" s="21" t="s">
        <v>216</v>
      </c>
      <c r="H11" s="23">
        <v>487416</v>
      </c>
      <c r="I11" s="23">
        <v>487416</v>
      </c>
      <c r="J11" s="23"/>
      <c r="K11" s="23"/>
      <c r="L11" s="23">
        <v>487416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213</v>
      </c>
      <c r="C12" s="21" t="s">
        <v>214</v>
      </c>
      <c r="D12" s="21" t="s">
        <v>97</v>
      </c>
      <c r="E12" s="21" t="s">
        <v>98</v>
      </c>
      <c r="F12" s="21" t="s">
        <v>217</v>
      </c>
      <c r="G12" s="21" t="s">
        <v>218</v>
      </c>
      <c r="H12" s="23">
        <v>622776</v>
      </c>
      <c r="I12" s="23">
        <v>622776</v>
      </c>
      <c r="J12" s="23"/>
      <c r="K12" s="23"/>
      <c r="L12" s="23">
        <v>622776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219</v>
      </c>
      <c r="C13" s="21" t="s">
        <v>220</v>
      </c>
      <c r="D13" s="21" t="s">
        <v>97</v>
      </c>
      <c r="E13" s="21" t="s">
        <v>98</v>
      </c>
      <c r="F13" s="21" t="s">
        <v>221</v>
      </c>
      <c r="G13" s="21" t="s">
        <v>222</v>
      </c>
      <c r="H13" s="23">
        <v>200640</v>
      </c>
      <c r="I13" s="23">
        <v>200640</v>
      </c>
      <c r="J13" s="23"/>
      <c r="K13" s="23"/>
      <c r="L13" s="23">
        <v>200640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213</v>
      </c>
      <c r="C14" s="21" t="s">
        <v>214</v>
      </c>
      <c r="D14" s="21" t="s">
        <v>97</v>
      </c>
      <c r="E14" s="21" t="s">
        <v>98</v>
      </c>
      <c r="F14" s="21" t="s">
        <v>221</v>
      </c>
      <c r="G14" s="21" t="s">
        <v>222</v>
      </c>
      <c r="H14" s="23">
        <v>40618</v>
      </c>
      <c r="I14" s="23">
        <v>40618</v>
      </c>
      <c r="J14" s="23"/>
      <c r="K14" s="23"/>
      <c r="L14" s="23">
        <v>40618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223</v>
      </c>
      <c r="C15" s="21" t="s">
        <v>224</v>
      </c>
      <c r="D15" s="21" t="s">
        <v>109</v>
      </c>
      <c r="E15" s="21" t="s">
        <v>110</v>
      </c>
      <c r="F15" s="21" t="s">
        <v>225</v>
      </c>
      <c r="G15" s="21" t="s">
        <v>226</v>
      </c>
      <c r="H15" s="23">
        <v>196936</v>
      </c>
      <c r="I15" s="23">
        <v>196936</v>
      </c>
      <c r="J15" s="23"/>
      <c r="K15" s="23"/>
      <c r="L15" s="23">
        <v>196936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223</v>
      </c>
      <c r="C16" s="21" t="s">
        <v>224</v>
      </c>
      <c r="D16" s="21" t="s">
        <v>227</v>
      </c>
      <c r="E16" s="21" t="s">
        <v>228</v>
      </c>
      <c r="F16" s="21" t="s">
        <v>229</v>
      </c>
      <c r="G16" s="21" t="s">
        <v>230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223</v>
      </c>
      <c r="C17" s="21" t="s">
        <v>224</v>
      </c>
      <c r="D17" s="21" t="s">
        <v>231</v>
      </c>
      <c r="E17" s="21" t="s">
        <v>232</v>
      </c>
      <c r="F17" s="21" t="s">
        <v>233</v>
      </c>
      <c r="G17" s="21" t="s">
        <v>234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223</v>
      </c>
      <c r="C18" s="21" t="s">
        <v>224</v>
      </c>
      <c r="D18" s="21" t="s">
        <v>122</v>
      </c>
      <c r="E18" s="21" t="s">
        <v>123</v>
      </c>
      <c r="F18" s="21" t="s">
        <v>233</v>
      </c>
      <c r="G18" s="21" t="s">
        <v>234</v>
      </c>
      <c r="H18" s="23">
        <v>73144.91</v>
      </c>
      <c r="I18" s="23">
        <v>73144.91</v>
      </c>
      <c r="J18" s="23"/>
      <c r="K18" s="23"/>
      <c r="L18" s="23">
        <v>73144.91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223</v>
      </c>
      <c r="C19" s="21" t="s">
        <v>224</v>
      </c>
      <c r="D19" s="21" t="s">
        <v>124</v>
      </c>
      <c r="E19" s="21" t="s">
        <v>125</v>
      </c>
      <c r="F19" s="21" t="s">
        <v>235</v>
      </c>
      <c r="G19" s="21" t="s">
        <v>236</v>
      </c>
      <c r="H19" s="23">
        <v>4680</v>
      </c>
      <c r="I19" s="23">
        <v>4680</v>
      </c>
      <c r="J19" s="23"/>
      <c r="K19" s="23"/>
      <c r="L19" s="23">
        <v>4680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223</v>
      </c>
      <c r="C20" s="21" t="s">
        <v>224</v>
      </c>
      <c r="D20" s="21" t="s">
        <v>124</v>
      </c>
      <c r="E20" s="21" t="s">
        <v>125</v>
      </c>
      <c r="F20" s="21" t="s">
        <v>235</v>
      </c>
      <c r="G20" s="21" t="s">
        <v>236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223</v>
      </c>
      <c r="C21" s="21" t="s">
        <v>224</v>
      </c>
      <c r="D21" s="21" t="s">
        <v>117</v>
      </c>
      <c r="E21" s="21" t="s">
        <v>116</v>
      </c>
      <c r="F21" s="21" t="s">
        <v>237</v>
      </c>
      <c r="G21" s="21" t="s">
        <v>238</v>
      </c>
      <c r="H21" s="23">
        <v>637.76</v>
      </c>
      <c r="I21" s="23">
        <v>637.76</v>
      </c>
      <c r="J21" s="23"/>
      <c r="K21" s="23"/>
      <c r="L21" s="23">
        <v>637.76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223</v>
      </c>
      <c r="C22" s="21" t="s">
        <v>224</v>
      </c>
      <c r="D22" s="21" t="s">
        <v>126</v>
      </c>
      <c r="E22" s="21" t="s">
        <v>127</v>
      </c>
      <c r="F22" s="21" t="s">
        <v>237</v>
      </c>
      <c r="G22" s="21" t="s">
        <v>238</v>
      </c>
      <c r="H22" s="23">
        <v>2280</v>
      </c>
      <c r="I22" s="23">
        <v>2280</v>
      </c>
      <c r="J22" s="23"/>
      <c r="K22" s="23"/>
      <c r="L22" s="23">
        <v>2280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223</v>
      </c>
      <c r="C23" s="21" t="s">
        <v>224</v>
      </c>
      <c r="D23" s="21" t="s">
        <v>126</v>
      </c>
      <c r="E23" s="21" t="s">
        <v>127</v>
      </c>
      <c r="F23" s="21" t="s">
        <v>237</v>
      </c>
      <c r="G23" s="21" t="s">
        <v>238</v>
      </c>
      <c r="H23" s="23">
        <v>756</v>
      </c>
      <c r="I23" s="23">
        <v>756</v>
      </c>
      <c r="J23" s="23"/>
      <c r="K23" s="23"/>
      <c r="L23" s="23">
        <v>756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223</v>
      </c>
      <c r="C24" s="21" t="s">
        <v>224</v>
      </c>
      <c r="D24" s="21" t="s">
        <v>126</v>
      </c>
      <c r="E24" s="21" t="s">
        <v>127</v>
      </c>
      <c r="F24" s="21" t="s">
        <v>237</v>
      </c>
      <c r="G24" s="21" t="s">
        <v>238</v>
      </c>
      <c r="H24" s="23">
        <v>2060.42</v>
      </c>
      <c r="I24" s="23">
        <v>2060.42</v>
      </c>
      <c r="J24" s="23"/>
      <c r="K24" s="23"/>
      <c r="L24" s="23">
        <v>2060.42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239</v>
      </c>
      <c r="C25" s="21" t="s">
        <v>133</v>
      </c>
      <c r="D25" s="21" t="s">
        <v>132</v>
      </c>
      <c r="E25" s="21" t="s">
        <v>133</v>
      </c>
      <c r="F25" s="21" t="s">
        <v>240</v>
      </c>
      <c r="G25" s="21" t="s">
        <v>133</v>
      </c>
      <c r="H25" s="23">
        <v>147702</v>
      </c>
      <c r="I25" s="23">
        <v>147702</v>
      </c>
      <c r="J25" s="23"/>
      <c r="K25" s="23"/>
      <c r="L25" s="23">
        <v>147702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241</v>
      </c>
      <c r="C26" s="21" t="s">
        <v>242</v>
      </c>
      <c r="D26" s="21" t="s">
        <v>97</v>
      </c>
      <c r="E26" s="21" t="s">
        <v>98</v>
      </c>
      <c r="F26" s="21" t="s">
        <v>243</v>
      </c>
      <c r="G26" s="21" t="s">
        <v>244</v>
      </c>
      <c r="H26" s="23">
        <v>2544</v>
      </c>
      <c r="I26" s="23">
        <v>2544</v>
      </c>
      <c r="J26" s="23"/>
      <c r="K26" s="23"/>
      <c r="L26" s="23">
        <v>2544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245</v>
      </c>
      <c r="C27" s="21" t="s">
        <v>188</v>
      </c>
      <c r="D27" s="21" t="s">
        <v>97</v>
      </c>
      <c r="E27" s="21" t="s">
        <v>98</v>
      </c>
      <c r="F27" s="21" t="s">
        <v>246</v>
      </c>
      <c r="G27" s="21" t="s">
        <v>188</v>
      </c>
      <c r="H27" s="23">
        <v>7740</v>
      </c>
      <c r="I27" s="23">
        <v>7740</v>
      </c>
      <c r="J27" s="23"/>
      <c r="K27" s="23"/>
      <c r="L27" s="23">
        <v>7740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247</v>
      </c>
      <c r="C28" s="21" t="s">
        <v>248</v>
      </c>
      <c r="D28" s="21" t="s">
        <v>97</v>
      </c>
      <c r="E28" s="21" t="s">
        <v>98</v>
      </c>
      <c r="F28" s="21" t="s">
        <v>249</v>
      </c>
      <c r="G28" s="21" t="s">
        <v>250</v>
      </c>
      <c r="H28" s="23">
        <v>35660</v>
      </c>
      <c r="I28" s="23">
        <v>35660</v>
      </c>
      <c r="J28" s="23"/>
      <c r="K28" s="23"/>
      <c r="L28" s="23">
        <v>35660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251</v>
      </c>
      <c r="C29" s="21" t="s">
        <v>252</v>
      </c>
      <c r="D29" s="21" t="s">
        <v>107</v>
      </c>
      <c r="E29" s="21" t="s">
        <v>108</v>
      </c>
      <c r="F29" s="21" t="s">
        <v>253</v>
      </c>
      <c r="G29" s="21" t="s">
        <v>254</v>
      </c>
      <c r="H29" s="23">
        <v>1200</v>
      </c>
      <c r="I29" s="23">
        <v>1200</v>
      </c>
      <c r="J29" s="23"/>
      <c r="K29" s="23"/>
      <c r="L29" s="23">
        <v>1200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255</v>
      </c>
      <c r="C30" s="21" t="s">
        <v>256</v>
      </c>
      <c r="D30" s="21" t="s">
        <v>97</v>
      </c>
      <c r="E30" s="21" t="s">
        <v>98</v>
      </c>
      <c r="F30" s="21" t="s">
        <v>257</v>
      </c>
      <c r="G30" s="21" t="s">
        <v>256</v>
      </c>
      <c r="H30" s="23">
        <v>9748.32</v>
      </c>
      <c r="I30" s="23">
        <v>9748.32</v>
      </c>
      <c r="J30" s="23"/>
      <c r="K30" s="23"/>
      <c r="L30" s="23">
        <v>9748.32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258</v>
      </c>
      <c r="C31" s="21" t="s">
        <v>259</v>
      </c>
      <c r="D31" s="21" t="s">
        <v>97</v>
      </c>
      <c r="E31" s="21" t="s">
        <v>98</v>
      </c>
      <c r="F31" s="21" t="s">
        <v>260</v>
      </c>
      <c r="G31" s="21" t="s">
        <v>259</v>
      </c>
      <c r="H31" s="23">
        <v>17000</v>
      </c>
      <c r="I31" s="23">
        <v>17000</v>
      </c>
      <c r="J31" s="23"/>
      <c r="K31" s="23"/>
      <c r="L31" s="23">
        <v>17000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261</v>
      </c>
      <c r="C32" s="21" t="s">
        <v>262</v>
      </c>
      <c r="D32" s="21" t="s">
        <v>97</v>
      </c>
      <c r="E32" s="21" t="s">
        <v>98</v>
      </c>
      <c r="F32" s="21" t="s">
        <v>263</v>
      </c>
      <c r="G32" s="21" t="s">
        <v>264</v>
      </c>
      <c r="H32" s="23">
        <v>94200</v>
      </c>
      <c r="I32" s="23">
        <v>94200</v>
      </c>
      <c r="J32" s="23"/>
      <c r="K32" s="23"/>
      <c r="L32" s="23">
        <v>94200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265</v>
      </c>
      <c r="C33" s="21" t="s">
        <v>266</v>
      </c>
      <c r="D33" s="21" t="s">
        <v>113</v>
      </c>
      <c r="E33" s="21" t="s">
        <v>114</v>
      </c>
      <c r="F33" s="21" t="s">
        <v>253</v>
      </c>
      <c r="G33" s="21" t="s">
        <v>254</v>
      </c>
      <c r="H33" s="23">
        <v>17324.43</v>
      </c>
      <c r="I33" s="23">
        <v>17324.43</v>
      </c>
      <c r="J33" s="23"/>
      <c r="K33" s="23"/>
      <c r="L33" s="23">
        <v>17324.43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267</v>
      </c>
      <c r="C34" s="21" t="s">
        <v>268</v>
      </c>
      <c r="D34" s="21" t="s">
        <v>107</v>
      </c>
      <c r="E34" s="21" t="s">
        <v>108</v>
      </c>
      <c r="F34" s="21" t="s">
        <v>269</v>
      </c>
      <c r="G34" s="21" t="s">
        <v>270</v>
      </c>
      <c r="H34" s="23">
        <v>17376.75</v>
      </c>
      <c r="I34" s="23">
        <v>17376.75</v>
      </c>
      <c r="J34" s="23"/>
      <c r="K34" s="23"/>
      <c r="L34" s="23">
        <v>17376.75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54" t="s">
        <v>134</v>
      </c>
      <c r="B35" s="169"/>
      <c r="C35" s="169"/>
      <c r="D35" s="169"/>
      <c r="E35" s="169"/>
      <c r="F35" s="169"/>
      <c r="G35" s="170"/>
      <c r="H35" s="23">
        <v>1982440.59</v>
      </c>
      <c r="I35" s="23">
        <v>1982440.59</v>
      </c>
      <c r="J35" s="23"/>
      <c r="K35" s="23"/>
      <c r="L35" s="23">
        <v>1982440.59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30">
    <mergeCell ref="A2:W2"/>
    <mergeCell ref="A3:G3"/>
    <mergeCell ref="H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A4" workbookViewId="0">
      <selection activeCell="A4" sqref="$A1:$XFD104857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60" t="s">
        <v>271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"单位名称："&amp;"中国共产党双江自治县委员会统一战线工作部"</f>
        <v>单位名称：中国共产党双江自治县委员会统一战线工作部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60" t="s">
        <v>183</v>
      </c>
    </row>
    <row r="4" ht="18.75" customHeight="1" spans="1:23">
      <c r="A4" s="10" t="s">
        <v>272</v>
      </c>
      <c r="B4" s="11" t="s">
        <v>197</v>
      </c>
      <c r="C4" s="10" t="s">
        <v>198</v>
      </c>
      <c r="D4" s="10" t="s">
        <v>273</v>
      </c>
      <c r="E4" s="11" t="s">
        <v>199</v>
      </c>
      <c r="F4" s="11" t="s">
        <v>200</v>
      </c>
      <c r="G4" s="11" t="s">
        <v>274</v>
      </c>
      <c r="H4" s="11" t="s">
        <v>275</v>
      </c>
      <c r="I4" s="92" t="s">
        <v>56</v>
      </c>
      <c r="J4" s="12" t="s">
        <v>276</v>
      </c>
      <c r="K4" s="13"/>
      <c r="L4" s="13"/>
      <c r="M4" s="14"/>
      <c r="N4" s="12" t="s">
        <v>205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95"/>
      <c r="C5" s="15"/>
      <c r="D5" s="15"/>
      <c r="E5" s="16"/>
      <c r="F5" s="16"/>
      <c r="G5" s="16"/>
      <c r="H5" s="16"/>
      <c r="I5" s="95"/>
      <c r="J5" s="157" t="s">
        <v>59</v>
      </c>
      <c r="K5" s="15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95"/>
      <c r="B6" s="95"/>
      <c r="C6" s="95"/>
      <c r="D6" s="95"/>
      <c r="E6" s="95"/>
      <c r="F6" s="95"/>
      <c r="G6" s="95"/>
      <c r="H6" s="95"/>
      <c r="I6" s="95"/>
      <c r="J6" s="159" t="s">
        <v>58</v>
      </c>
      <c r="K6" s="126"/>
      <c r="L6" s="95"/>
      <c r="M6" s="95"/>
      <c r="N6" s="95"/>
      <c r="O6" s="95"/>
      <c r="P6" s="95"/>
      <c r="Q6" s="95"/>
      <c r="R6" s="95"/>
      <c r="S6" s="160"/>
      <c r="T6" s="160"/>
      <c r="U6" s="160"/>
      <c r="V6" s="160"/>
      <c r="W6" s="160"/>
    </row>
    <row r="7" ht="18.75" customHeight="1" spans="1:23">
      <c r="A7" s="17"/>
      <c r="B7" s="94"/>
      <c r="C7" s="17"/>
      <c r="D7" s="17"/>
      <c r="E7" s="18"/>
      <c r="F7" s="18"/>
      <c r="G7" s="18"/>
      <c r="H7" s="18"/>
      <c r="I7" s="94"/>
      <c r="J7" s="67" t="s">
        <v>58</v>
      </c>
      <c r="K7" s="67" t="s">
        <v>277</v>
      </c>
      <c r="L7" s="18"/>
      <c r="M7" s="18"/>
      <c r="N7" s="18"/>
      <c r="O7" s="18"/>
      <c r="P7" s="18"/>
      <c r="Q7" s="18"/>
      <c r="R7" s="18"/>
      <c r="S7" s="18"/>
      <c r="T7" s="18"/>
      <c r="U7" s="94"/>
      <c r="V7" s="18"/>
      <c r="W7" s="18"/>
    </row>
    <row r="8" ht="18.75" customHeight="1" spans="1:23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</row>
    <row r="9" ht="18.75" customHeight="1" spans="1:23">
      <c r="A9" s="21"/>
      <c r="B9" s="21"/>
      <c r="C9" s="21" t="s">
        <v>278</v>
      </c>
      <c r="D9" s="21"/>
      <c r="E9" s="21"/>
      <c r="F9" s="21"/>
      <c r="G9" s="21"/>
      <c r="H9" s="21"/>
      <c r="I9" s="23">
        <v>24000</v>
      </c>
      <c r="J9" s="23"/>
      <c r="K9" s="23"/>
      <c r="L9" s="23"/>
      <c r="M9" s="23"/>
      <c r="N9" s="23">
        <v>24000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53" t="s">
        <v>279</v>
      </c>
      <c r="B10" s="153" t="s">
        <v>280</v>
      </c>
      <c r="C10" s="21" t="s">
        <v>278</v>
      </c>
      <c r="D10" s="153" t="s">
        <v>71</v>
      </c>
      <c r="E10" s="153" t="s">
        <v>93</v>
      </c>
      <c r="F10" s="153" t="s">
        <v>94</v>
      </c>
      <c r="G10" s="153" t="s">
        <v>281</v>
      </c>
      <c r="H10" s="153" t="s">
        <v>282</v>
      </c>
      <c r="I10" s="23">
        <v>24000</v>
      </c>
      <c r="J10" s="23"/>
      <c r="K10" s="23"/>
      <c r="L10" s="23"/>
      <c r="M10" s="23"/>
      <c r="N10" s="23">
        <v>24000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283</v>
      </c>
      <c r="D11" s="25"/>
      <c r="E11" s="25"/>
      <c r="F11" s="25"/>
      <c r="G11" s="25"/>
      <c r="H11" s="25"/>
      <c r="I11" s="23">
        <v>137500</v>
      </c>
      <c r="J11" s="23"/>
      <c r="K11" s="23"/>
      <c r="L11" s="23"/>
      <c r="M11" s="23"/>
      <c r="N11" s="23">
        <v>137500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53" t="s">
        <v>284</v>
      </c>
      <c r="B12" s="153" t="s">
        <v>285</v>
      </c>
      <c r="C12" s="21" t="s">
        <v>283</v>
      </c>
      <c r="D12" s="153" t="s">
        <v>71</v>
      </c>
      <c r="E12" s="153" t="s">
        <v>101</v>
      </c>
      <c r="F12" s="153" t="s">
        <v>102</v>
      </c>
      <c r="G12" s="153" t="s">
        <v>249</v>
      </c>
      <c r="H12" s="153" t="s">
        <v>250</v>
      </c>
      <c r="I12" s="23">
        <v>137500</v>
      </c>
      <c r="J12" s="23"/>
      <c r="K12" s="23"/>
      <c r="L12" s="23"/>
      <c r="M12" s="23"/>
      <c r="N12" s="23">
        <v>137500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286</v>
      </c>
      <c r="D13" s="25"/>
      <c r="E13" s="25"/>
      <c r="F13" s="25"/>
      <c r="G13" s="25"/>
      <c r="H13" s="25"/>
      <c r="I13" s="23">
        <v>3375</v>
      </c>
      <c r="J13" s="23"/>
      <c r="K13" s="23"/>
      <c r="L13" s="23"/>
      <c r="M13" s="23"/>
      <c r="N13" s="23">
        <v>3375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53" t="s">
        <v>287</v>
      </c>
      <c r="B14" s="153" t="s">
        <v>288</v>
      </c>
      <c r="C14" s="21" t="s">
        <v>286</v>
      </c>
      <c r="D14" s="153" t="s">
        <v>71</v>
      </c>
      <c r="E14" s="153" t="s">
        <v>89</v>
      </c>
      <c r="F14" s="153" t="s">
        <v>90</v>
      </c>
      <c r="G14" s="153" t="s">
        <v>249</v>
      </c>
      <c r="H14" s="153" t="s">
        <v>250</v>
      </c>
      <c r="I14" s="23">
        <v>3375</v>
      </c>
      <c r="J14" s="23"/>
      <c r="K14" s="23"/>
      <c r="L14" s="23"/>
      <c r="M14" s="23"/>
      <c r="N14" s="23">
        <v>3375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289</v>
      </c>
      <c r="D15" s="25"/>
      <c r="E15" s="25"/>
      <c r="F15" s="25"/>
      <c r="G15" s="25"/>
      <c r="H15" s="25"/>
      <c r="I15" s="23">
        <v>30000</v>
      </c>
      <c r="J15" s="23"/>
      <c r="K15" s="23"/>
      <c r="L15" s="23"/>
      <c r="M15" s="23"/>
      <c r="N15" s="23">
        <v>30000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53" t="s">
        <v>287</v>
      </c>
      <c r="B16" s="153" t="s">
        <v>288</v>
      </c>
      <c r="C16" s="21" t="s">
        <v>289</v>
      </c>
      <c r="D16" s="153" t="s">
        <v>71</v>
      </c>
      <c r="E16" s="153" t="s">
        <v>89</v>
      </c>
      <c r="F16" s="153" t="s">
        <v>90</v>
      </c>
      <c r="G16" s="153" t="s">
        <v>281</v>
      </c>
      <c r="H16" s="153" t="s">
        <v>282</v>
      </c>
      <c r="I16" s="23">
        <v>30000</v>
      </c>
      <c r="J16" s="23"/>
      <c r="K16" s="23"/>
      <c r="L16" s="23"/>
      <c r="M16" s="23"/>
      <c r="N16" s="23">
        <v>30000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290</v>
      </c>
      <c r="D17" s="25"/>
      <c r="E17" s="25"/>
      <c r="F17" s="25"/>
      <c r="G17" s="25"/>
      <c r="H17" s="25"/>
      <c r="I17" s="23">
        <v>400000</v>
      </c>
      <c r="J17" s="23">
        <v>400000</v>
      </c>
      <c r="K17" s="23">
        <v>400000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53" t="s">
        <v>279</v>
      </c>
      <c r="B18" s="153" t="s">
        <v>291</v>
      </c>
      <c r="C18" s="21" t="s">
        <v>290</v>
      </c>
      <c r="D18" s="153" t="s">
        <v>71</v>
      </c>
      <c r="E18" s="153" t="s">
        <v>101</v>
      </c>
      <c r="F18" s="153" t="s">
        <v>102</v>
      </c>
      <c r="G18" s="153" t="s">
        <v>249</v>
      </c>
      <c r="H18" s="153" t="s">
        <v>250</v>
      </c>
      <c r="I18" s="23">
        <v>260000</v>
      </c>
      <c r="J18" s="23">
        <v>260000</v>
      </c>
      <c r="K18" s="23">
        <v>260000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53" t="s">
        <v>279</v>
      </c>
      <c r="B19" s="153" t="s">
        <v>291</v>
      </c>
      <c r="C19" s="21" t="s">
        <v>290</v>
      </c>
      <c r="D19" s="153" t="s">
        <v>71</v>
      </c>
      <c r="E19" s="153" t="s">
        <v>101</v>
      </c>
      <c r="F19" s="153" t="s">
        <v>102</v>
      </c>
      <c r="G19" s="153" t="s">
        <v>249</v>
      </c>
      <c r="H19" s="153" t="s">
        <v>250</v>
      </c>
      <c r="I19" s="23">
        <v>32000</v>
      </c>
      <c r="J19" s="23">
        <v>32000</v>
      </c>
      <c r="K19" s="23">
        <v>32000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53" t="s">
        <v>279</v>
      </c>
      <c r="B20" s="153" t="s">
        <v>291</v>
      </c>
      <c r="C20" s="21" t="s">
        <v>290</v>
      </c>
      <c r="D20" s="153" t="s">
        <v>71</v>
      </c>
      <c r="E20" s="153" t="s">
        <v>101</v>
      </c>
      <c r="F20" s="153" t="s">
        <v>102</v>
      </c>
      <c r="G20" s="153" t="s">
        <v>292</v>
      </c>
      <c r="H20" s="153" t="s">
        <v>293</v>
      </c>
      <c r="I20" s="23">
        <v>21000</v>
      </c>
      <c r="J20" s="23">
        <v>21000</v>
      </c>
      <c r="K20" s="23">
        <v>21000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53" t="s">
        <v>279</v>
      </c>
      <c r="B21" s="153" t="s">
        <v>291</v>
      </c>
      <c r="C21" s="21" t="s">
        <v>290</v>
      </c>
      <c r="D21" s="153" t="s">
        <v>71</v>
      </c>
      <c r="E21" s="153" t="s">
        <v>101</v>
      </c>
      <c r="F21" s="153" t="s">
        <v>102</v>
      </c>
      <c r="G21" s="153" t="s">
        <v>294</v>
      </c>
      <c r="H21" s="153" t="s">
        <v>295</v>
      </c>
      <c r="I21" s="23">
        <v>10000</v>
      </c>
      <c r="J21" s="23">
        <v>10000</v>
      </c>
      <c r="K21" s="23">
        <v>10000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53" t="s">
        <v>279</v>
      </c>
      <c r="B22" s="153" t="s">
        <v>291</v>
      </c>
      <c r="C22" s="21" t="s">
        <v>290</v>
      </c>
      <c r="D22" s="153" t="s">
        <v>71</v>
      </c>
      <c r="E22" s="153" t="s">
        <v>101</v>
      </c>
      <c r="F22" s="153" t="s">
        <v>102</v>
      </c>
      <c r="G22" s="153" t="s">
        <v>296</v>
      </c>
      <c r="H22" s="153" t="s">
        <v>297</v>
      </c>
      <c r="I22" s="23">
        <v>17000</v>
      </c>
      <c r="J22" s="23">
        <v>17000</v>
      </c>
      <c r="K22" s="23">
        <v>17000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53" t="s">
        <v>279</v>
      </c>
      <c r="B23" s="153" t="s">
        <v>291</v>
      </c>
      <c r="C23" s="21" t="s">
        <v>290</v>
      </c>
      <c r="D23" s="153" t="s">
        <v>71</v>
      </c>
      <c r="E23" s="153" t="s">
        <v>101</v>
      </c>
      <c r="F23" s="153" t="s">
        <v>102</v>
      </c>
      <c r="G23" s="153" t="s">
        <v>298</v>
      </c>
      <c r="H23" s="153" t="s">
        <v>299</v>
      </c>
      <c r="I23" s="23">
        <v>30000</v>
      </c>
      <c r="J23" s="23">
        <v>30000</v>
      </c>
      <c r="K23" s="23">
        <v>30000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53" t="s">
        <v>279</v>
      </c>
      <c r="B24" s="153" t="s">
        <v>291</v>
      </c>
      <c r="C24" s="21" t="s">
        <v>290</v>
      </c>
      <c r="D24" s="153" t="s">
        <v>71</v>
      </c>
      <c r="E24" s="153" t="s">
        <v>101</v>
      </c>
      <c r="F24" s="153" t="s">
        <v>102</v>
      </c>
      <c r="G24" s="153" t="s">
        <v>300</v>
      </c>
      <c r="H24" s="153" t="s">
        <v>301</v>
      </c>
      <c r="I24" s="23">
        <v>30000</v>
      </c>
      <c r="J24" s="23">
        <v>30000</v>
      </c>
      <c r="K24" s="23">
        <v>30000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5"/>
      <c r="C25" s="21" t="s">
        <v>302</v>
      </c>
      <c r="D25" s="25"/>
      <c r="E25" s="25"/>
      <c r="F25" s="25"/>
      <c r="G25" s="25"/>
      <c r="H25" s="25"/>
      <c r="I25" s="23">
        <v>30000</v>
      </c>
      <c r="J25" s="23"/>
      <c r="K25" s="23"/>
      <c r="L25" s="23"/>
      <c r="M25" s="23"/>
      <c r="N25" s="23">
        <v>30000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53" t="s">
        <v>287</v>
      </c>
      <c r="B26" s="153" t="s">
        <v>288</v>
      </c>
      <c r="C26" s="21" t="s">
        <v>302</v>
      </c>
      <c r="D26" s="153" t="s">
        <v>71</v>
      </c>
      <c r="E26" s="153" t="s">
        <v>89</v>
      </c>
      <c r="F26" s="153" t="s">
        <v>90</v>
      </c>
      <c r="G26" s="153" t="s">
        <v>249</v>
      </c>
      <c r="H26" s="153" t="s">
        <v>250</v>
      </c>
      <c r="I26" s="23">
        <v>30000</v>
      </c>
      <c r="J26" s="23"/>
      <c r="K26" s="23"/>
      <c r="L26" s="23"/>
      <c r="M26" s="23"/>
      <c r="N26" s="23">
        <v>30000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5"/>
      <c r="C27" s="21" t="s">
        <v>303</v>
      </c>
      <c r="D27" s="25"/>
      <c r="E27" s="25"/>
      <c r="F27" s="25"/>
      <c r="G27" s="25"/>
      <c r="H27" s="25"/>
      <c r="I27" s="23">
        <v>100000</v>
      </c>
      <c r="J27" s="23">
        <v>100000</v>
      </c>
      <c r="K27" s="23">
        <v>100000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53" t="s">
        <v>284</v>
      </c>
      <c r="B28" s="153" t="s">
        <v>304</v>
      </c>
      <c r="C28" s="21" t="s">
        <v>303</v>
      </c>
      <c r="D28" s="153" t="s">
        <v>71</v>
      </c>
      <c r="E28" s="153" t="s">
        <v>99</v>
      </c>
      <c r="F28" s="153" t="s">
        <v>100</v>
      </c>
      <c r="G28" s="153" t="s">
        <v>249</v>
      </c>
      <c r="H28" s="153" t="s">
        <v>250</v>
      </c>
      <c r="I28" s="23">
        <v>15000</v>
      </c>
      <c r="J28" s="23">
        <v>15000</v>
      </c>
      <c r="K28" s="23">
        <v>15000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53" t="s">
        <v>284</v>
      </c>
      <c r="B29" s="153" t="s">
        <v>304</v>
      </c>
      <c r="C29" s="21" t="s">
        <v>303</v>
      </c>
      <c r="D29" s="153" t="s">
        <v>71</v>
      </c>
      <c r="E29" s="153" t="s">
        <v>99</v>
      </c>
      <c r="F29" s="153" t="s">
        <v>100</v>
      </c>
      <c r="G29" s="153" t="s">
        <v>249</v>
      </c>
      <c r="H29" s="153" t="s">
        <v>250</v>
      </c>
      <c r="I29" s="23">
        <v>30000</v>
      </c>
      <c r="J29" s="23">
        <v>30000</v>
      </c>
      <c r="K29" s="23">
        <v>30000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53" t="s">
        <v>284</v>
      </c>
      <c r="B30" s="153" t="s">
        <v>304</v>
      </c>
      <c r="C30" s="21" t="s">
        <v>303</v>
      </c>
      <c r="D30" s="153" t="s">
        <v>71</v>
      </c>
      <c r="E30" s="153" t="s">
        <v>99</v>
      </c>
      <c r="F30" s="153" t="s">
        <v>100</v>
      </c>
      <c r="G30" s="153" t="s">
        <v>249</v>
      </c>
      <c r="H30" s="153" t="s">
        <v>250</v>
      </c>
      <c r="I30" s="23">
        <v>10000</v>
      </c>
      <c r="J30" s="23">
        <v>10000</v>
      </c>
      <c r="K30" s="23">
        <v>10000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53" t="s">
        <v>284</v>
      </c>
      <c r="B31" s="153" t="s">
        <v>304</v>
      </c>
      <c r="C31" s="21" t="s">
        <v>303</v>
      </c>
      <c r="D31" s="153" t="s">
        <v>71</v>
      </c>
      <c r="E31" s="153" t="s">
        <v>99</v>
      </c>
      <c r="F31" s="153" t="s">
        <v>100</v>
      </c>
      <c r="G31" s="153" t="s">
        <v>296</v>
      </c>
      <c r="H31" s="153" t="s">
        <v>297</v>
      </c>
      <c r="I31" s="23">
        <v>10000</v>
      </c>
      <c r="J31" s="23">
        <v>10000</v>
      </c>
      <c r="K31" s="23">
        <v>10000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53" t="s">
        <v>284</v>
      </c>
      <c r="B32" s="153" t="s">
        <v>304</v>
      </c>
      <c r="C32" s="21" t="s">
        <v>303</v>
      </c>
      <c r="D32" s="153" t="s">
        <v>71</v>
      </c>
      <c r="E32" s="153" t="s">
        <v>99</v>
      </c>
      <c r="F32" s="153" t="s">
        <v>100</v>
      </c>
      <c r="G32" s="153" t="s">
        <v>260</v>
      </c>
      <c r="H32" s="153" t="s">
        <v>259</v>
      </c>
      <c r="I32" s="23">
        <v>10000</v>
      </c>
      <c r="J32" s="23">
        <v>10000</v>
      </c>
      <c r="K32" s="23">
        <v>10000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53" t="s">
        <v>284</v>
      </c>
      <c r="B33" s="153" t="s">
        <v>304</v>
      </c>
      <c r="C33" s="21" t="s">
        <v>303</v>
      </c>
      <c r="D33" s="153" t="s">
        <v>71</v>
      </c>
      <c r="E33" s="153" t="s">
        <v>99</v>
      </c>
      <c r="F33" s="153" t="s">
        <v>100</v>
      </c>
      <c r="G33" s="153" t="s">
        <v>281</v>
      </c>
      <c r="H33" s="153" t="s">
        <v>282</v>
      </c>
      <c r="I33" s="23">
        <v>25000</v>
      </c>
      <c r="J33" s="23">
        <v>25000</v>
      </c>
      <c r="K33" s="23">
        <v>25000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54" t="s">
        <v>134</v>
      </c>
      <c r="B34" s="155"/>
      <c r="C34" s="155"/>
      <c r="D34" s="155"/>
      <c r="E34" s="155"/>
      <c r="F34" s="155"/>
      <c r="G34" s="155"/>
      <c r="H34" s="156"/>
      <c r="I34" s="23">
        <v>724875</v>
      </c>
      <c r="J34" s="23">
        <v>500000</v>
      </c>
      <c r="K34" s="23">
        <v>500000</v>
      </c>
      <c r="L34" s="23"/>
      <c r="M34" s="23"/>
      <c r="N34" s="23">
        <v>224875</v>
      </c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topLeftCell="A7" workbookViewId="0">
      <selection activeCell="E13" sqref="E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118" t="s">
        <v>305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77"/>
      <c r="G2" s="6"/>
      <c r="H2" s="77"/>
      <c r="I2" s="77"/>
      <c r="J2" s="6"/>
    </row>
    <row r="3" ht="18.75" customHeight="1" spans="1:8">
      <c r="A3" s="7" t="str">
        <f>"单位名称："&amp;"中国共产党双江自治县委员会统一战线工作部"</f>
        <v>单位名称：中国共产党双江自治县委员会统一战线工作部</v>
      </c>
      <c r="B3" s="3"/>
      <c r="C3" s="3"/>
      <c r="D3" s="3"/>
      <c r="E3" s="3"/>
      <c r="F3" s="78"/>
      <c r="G3" s="3"/>
      <c r="H3" s="78"/>
    </row>
    <row r="4" ht="18.75" customHeight="1" spans="1:10">
      <c r="A4" s="67" t="s">
        <v>306</v>
      </c>
      <c r="B4" s="67" t="s">
        <v>307</v>
      </c>
      <c r="C4" s="67" t="s">
        <v>308</v>
      </c>
      <c r="D4" s="67" t="s">
        <v>309</v>
      </c>
      <c r="E4" s="67" t="s">
        <v>310</v>
      </c>
      <c r="F4" s="79" t="s">
        <v>311</v>
      </c>
      <c r="G4" s="67" t="s">
        <v>312</v>
      </c>
      <c r="H4" s="79" t="s">
        <v>313</v>
      </c>
      <c r="I4" s="79" t="s">
        <v>314</v>
      </c>
      <c r="J4" s="67" t="s">
        <v>315</v>
      </c>
    </row>
    <row r="5" ht="18.75" customHeight="1" spans="1:10">
      <c r="A5" s="149">
        <v>1</v>
      </c>
      <c r="B5" s="149">
        <v>2</v>
      </c>
      <c r="C5" s="149">
        <v>3</v>
      </c>
      <c r="D5" s="149">
        <v>4</v>
      </c>
      <c r="E5" s="149">
        <v>5</v>
      </c>
      <c r="F5" s="149">
        <v>6</v>
      </c>
      <c r="G5" s="149">
        <v>7</v>
      </c>
      <c r="H5" s="149">
        <v>8</v>
      </c>
      <c r="I5" s="149">
        <v>9</v>
      </c>
      <c r="J5" s="149">
        <v>10</v>
      </c>
    </row>
    <row r="6" ht="18.75" customHeight="1" spans="1:10">
      <c r="A6" s="98" t="s">
        <v>71</v>
      </c>
      <c r="B6" s="80"/>
      <c r="C6" s="80"/>
      <c r="D6" s="80"/>
      <c r="E6" s="68"/>
      <c r="F6" s="81"/>
      <c r="G6" s="68"/>
      <c r="H6" s="81"/>
      <c r="I6" s="81"/>
      <c r="J6" s="68"/>
    </row>
    <row r="7" ht="18.75" customHeight="1" spans="1:10">
      <c r="A7" s="150" t="s">
        <v>71</v>
      </c>
      <c r="B7" s="21"/>
      <c r="C7" s="21"/>
      <c r="D7" s="21"/>
      <c r="E7" s="98"/>
      <c r="F7" s="21"/>
      <c r="G7" s="98"/>
      <c r="H7" s="21"/>
      <c r="I7" s="21"/>
      <c r="J7" s="98"/>
    </row>
    <row r="8" ht="18.75" customHeight="1" spans="1:10">
      <c r="A8" s="250" t="s">
        <v>290</v>
      </c>
      <c r="B8" s="21" t="s">
        <v>316</v>
      </c>
      <c r="C8" s="21" t="s">
        <v>317</v>
      </c>
      <c r="D8" s="21" t="s">
        <v>318</v>
      </c>
      <c r="E8" s="98" t="s">
        <v>319</v>
      </c>
      <c r="F8" s="21" t="s">
        <v>320</v>
      </c>
      <c r="G8" s="98" t="s">
        <v>321</v>
      </c>
      <c r="H8" s="21" t="s">
        <v>322</v>
      </c>
      <c r="I8" s="21" t="s">
        <v>323</v>
      </c>
      <c r="J8" s="98" t="s">
        <v>324</v>
      </c>
    </row>
    <row r="9" ht="18.75" customHeight="1" spans="1:10">
      <c r="A9" s="250" t="s">
        <v>290</v>
      </c>
      <c r="B9" s="21" t="s">
        <v>316</v>
      </c>
      <c r="C9" s="21" t="s">
        <v>317</v>
      </c>
      <c r="D9" s="21" t="s">
        <v>318</v>
      </c>
      <c r="E9" s="98" t="s">
        <v>325</v>
      </c>
      <c r="F9" s="21" t="s">
        <v>320</v>
      </c>
      <c r="G9" s="98" t="s">
        <v>177</v>
      </c>
      <c r="H9" s="21" t="s">
        <v>326</v>
      </c>
      <c r="I9" s="21" t="s">
        <v>323</v>
      </c>
      <c r="J9" s="98" t="s">
        <v>327</v>
      </c>
    </row>
    <row r="10" ht="18.75" customHeight="1" spans="1:10">
      <c r="A10" s="250" t="s">
        <v>290</v>
      </c>
      <c r="B10" s="21" t="s">
        <v>316</v>
      </c>
      <c r="C10" s="21" t="s">
        <v>317</v>
      </c>
      <c r="D10" s="21" t="s">
        <v>318</v>
      </c>
      <c r="E10" s="98" t="s">
        <v>328</v>
      </c>
      <c r="F10" s="21" t="s">
        <v>320</v>
      </c>
      <c r="G10" s="98" t="s">
        <v>329</v>
      </c>
      <c r="H10" s="21" t="s">
        <v>330</v>
      </c>
      <c r="I10" s="21" t="s">
        <v>323</v>
      </c>
      <c r="J10" s="98" t="s">
        <v>331</v>
      </c>
    </row>
    <row r="11" ht="18.75" customHeight="1" spans="1:10">
      <c r="A11" s="250" t="s">
        <v>290</v>
      </c>
      <c r="B11" s="21" t="s">
        <v>316</v>
      </c>
      <c r="C11" s="21" t="s">
        <v>317</v>
      </c>
      <c r="D11" s="21" t="s">
        <v>332</v>
      </c>
      <c r="E11" s="98" t="s">
        <v>333</v>
      </c>
      <c r="F11" s="21" t="s">
        <v>320</v>
      </c>
      <c r="G11" s="98" t="s">
        <v>334</v>
      </c>
      <c r="H11" s="21" t="s">
        <v>335</v>
      </c>
      <c r="I11" s="21" t="s">
        <v>336</v>
      </c>
      <c r="J11" s="98" t="s">
        <v>337</v>
      </c>
    </row>
    <row r="12" ht="18.75" customHeight="1" spans="1:10">
      <c r="A12" s="250" t="s">
        <v>290</v>
      </c>
      <c r="B12" s="21" t="s">
        <v>316</v>
      </c>
      <c r="C12" s="21" t="s">
        <v>317</v>
      </c>
      <c r="D12" s="21" t="s">
        <v>332</v>
      </c>
      <c r="E12" s="98" t="s">
        <v>338</v>
      </c>
      <c r="F12" s="21" t="s">
        <v>320</v>
      </c>
      <c r="G12" s="98" t="s">
        <v>339</v>
      </c>
      <c r="H12" s="21" t="s">
        <v>335</v>
      </c>
      <c r="I12" s="21" t="s">
        <v>336</v>
      </c>
      <c r="J12" s="98" t="s">
        <v>340</v>
      </c>
    </row>
    <row r="13" ht="18.75" customHeight="1" spans="1:10">
      <c r="A13" s="250" t="s">
        <v>290</v>
      </c>
      <c r="B13" s="21" t="s">
        <v>316</v>
      </c>
      <c r="C13" s="21" t="s">
        <v>317</v>
      </c>
      <c r="D13" s="21" t="s">
        <v>341</v>
      </c>
      <c r="E13" s="98" t="s">
        <v>342</v>
      </c>
      <c r="F13" s="21" t="s">
        <v>320</v>
      </c>
      <c r="G13" s="98" t="s">
        <v>334</v>
      </c>
      <c r="H13" s="21" t="s">
        <v>335</v>
      </c>
      <c r="I13" s="21" t="s">
        <v>336</v>
      </c>
      <c r="J13" s="98" t="s">
        <v>343</v>
      </c>
    </row>
    <row r="14" ht="18.75" customHeight="1" spans="1:10">
      <c r="A14" s="250" t="s">
        <v>290</v>
      </c>
      <c r="B14" s="21" t="s">
        <v>316</v>
      </c>
      <c r="C14" s="21" t="s">
        <v>344</v>
      </c>
      <c r="D14" s="21" t="s">
        <v>345</v>
      </c>
      <c r="E14" s="98" t="s">
        <v>346</v>
      </c>
      <c r="F14" s="21" t="s">
        <v>347</v>
      </c>
      <c r="G14" s="98" t="s">
        <v>348</v>
      </c>
      <c r="H14" s="21" t="s">
        <v>349</v>
      </c>
      <c r="I14" s="21" t="s">
        <v>323</v>
      </c>
      <c r="J14" s="98" t="s">
        <v>350</v>
      </c>
    </row>
    <row r="15" ht="18.75" customHeight="1" spans="1:10">
      <c r="A15" s="250" t="s">
        <v>290</v>
      </c>
      <c r="B15" s="21" t="s">
        <v>316</v>
      </c>
      <c r="C15" s="21" t="s">
        <v>351</v>
      </c>
      <c r="D15" s="21" t="s">
        <v>352</v>
      </c>
      <c r="E15" s="98" t="s">
        <v>353</v>
      </c>
      <c r="F15" s="21" t="s">
        <v>320</v>
      </c>
      <c r="G15" s="98" t="s">
        <v>354</v>
      </c>
      <c r="H15" s="21" t="s">
        <v>335</v>
      </c>
      <c r="I15" s="21" t="s">
        <v>336</v>
      </c>
      <c r="J15" s="98" t="s">
        <v>355</v>
      </c>
    </row>
    <row r="16" ht="18.75" customHeight="1" spans="1:10">
      <c r="A16" s="250" t="s">
        <v>303</v>
      </c>
      <c r="B16" s="21" t="s">
        <v>356</v>
      </c>
      <c r="C16" s="21" t="s">
        <v>317</v>
      </c>
      <c r="D16" s="21" t="s">
        <v>318</v>
      </c>
      <c r="E16" s="98" t="s">
        <v>325</v>
      </c>
      <c r="F16" s="21" t="s">
        <v>320</v>
      </c>
      <c r="G16" s="98" t="s">
        <v>177</v>
      </c>
      <c r="H16" s="21" t="s">
        <v>326</v>
      </c>
      <c r="I16" s="21" t="s">
        <v>323</v>
      </c>
      <c r="J16" s="98" t="s">
        <v>327</v>
      </c>
    </row>
    <row r="17" ht="18.75" customHeight="1" spans="1:10">
      <c r="A17" s="250" t="s">
        <v>303</v>
      </c>
      <c r="B17" s="21" t="s">
        <v>356</v>
      </c>
      <c r="C17" s="21" t="s">
        <v>317</v>
      </c>
      <c r="D17" s="21" t="s">
        <v>318</v>
      </c>
      <c r="E17" s="98" t="s">
        <v>328</v>
      </c>
      <c r="F17" s="21" t="s">
        <v>320</v>
      </c>
      <c r="G17" s="98" t="s">
        <v>329</v>
      </c>
      <c r="H17" s="21" t="s">
        <v>330</v>
      </c>
      <c r="I17" s="21" t="s">
        <v>323</v>
      </c>
      <c r="J17" s="98" t="s">
        <v>331</v>
      </c>
    </row>
    <row r="18" ht="18.75" customHeight="1" spans="1:10">
      <c r="A18" s="250" t="s">
        <v>303</v>
      </c>
      <c r="B18" s="21" t="s">
        <v>356</v>
      </c>
      <c r="C18" s="21" t="s">
        <v>317</v>
      </c>
      <c r="D18" s="21" t="s">
        <v>332</v>
      </c>
      <c r="E18" s="98" t="s">
        <v>333</v>
      </c>
      <c r="F18" s="21" t="s">
        <v>320</v>
      </c>
      <c r="G18" s="98" t="s">
        <v>334</v>
      </c>
      <c r="H18" s="21" t="s">
        <v>335</v>
      </c>
      <c r="I18" s="21" t="s">
        <v>336</v>
      </c>
      <c r="J18" s="98" t="s">
        <v>337</v>
      </c>
    </row>
    <row r="19" ht="18.75" customHeight="1" spans="1:10">
      <c r="A19" s="250" t="s">
        <v>303</v>
      </c>
      <c r="B19" s="21" t="s">
        <v>356</v>
      </c>
      <c r="C19" s="21" t="s">
        <v>317</v>
      </c>
      <c r="D19" s="21" t="s">
        <v>341</v>
      </c>
      <c r="E19" s="98" t="s">
        <v>357</v>
      </c>
      <c r="F19" s="21" t="s">
        <v>320</v>
      </c>
      <c r="G19" s="98" t="s">
        <v>334</v>
      </c>
      <c r="H19" s="21" t="s">
        <v>335</v>
      </c>
      <c r="I19" s="21" t="s">
        <v>336</v>
      </c>
      <c r="J19" s="98" t="s">
        <v>358</v>
      </c>
    </row>
    <row r="20" ht="18.75" customHeight="1" spans="1:10">
      <c r="A20" s="250" t="s">
        <v>303</v>
      </c>
      <c r="B20" s="21" t="s">
        <v>356</v>
      </c>
      <c r="C20" s="21" t="s">
        <v>344</v>
      </c>
      <c r="D20" s="21" t="s">
        <v>359</v>
      </c>
      <c r="E20" s="98" t="s">
        <v>360</v>
      </c>
      <c r="F20" s="21" t="s">
        <v>320</v>
      </c>
      <c r="G20" s="98" t="s">
        <v>334</v>
      </c>
      <c r="H20" s="21" t="s">
        <v>335</v>
      </c>
      <c r="I20" s="21" t="s">
        <v>336</v>
      </c>
      <c r="J20" s="98" t="s">
        <v>361</v>
      </c>
    </row>
    <row r="21" ht="18.75" customHeight="1" spans="1:10">
      <c r="A21" s="250" t="s">
        <v>303</v>
      </c>
      <c r="B21" s="21" t="s">
        <v>356</v>
      </c>
      <c r="C21" s="21" t="s">
        <v>351</v>
      </c>
      <c r="D21" s="21" t="s">
        <v>352</v>
      </c>
      <c r="E21" s="98" t="s">
        <v>362</v>
      </c>
      <c r="F21" s="21" t="s">
        <v>320</v>
      </c>
      <c r="G21" s="98" t="s">
        <v>334</v>
      </c>
      <c r="H21" s="21" t="s">
        <v>335</v>
      </c>
      <c r="I21" s="21" t="s">
        <v>336</v>
      </c>
      <c r="J21" s="98" t="s">
        <v>363</v>
      </c>
    </row>
  </sheetData>
  <mergeCells count="6">
    <mergeCell ref="A2:J2"/>
    <mergeCell ref="A3:H3"/>
    <mergeCell ref="A8:A15"/>
    <mergeCell ref="A16:A21"/>
    <mergeCell ref="B8:B15"/>
    <mergeCell ref="B16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2025-03-12T08:27:00Z</dcterms:created>
  <dcterms:modified xsi:type="dcterms:W3CDTF">2025-04-07T03:00:24Z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7CA5EE566FFB48F9A0D93E50A0080DB8_13</vt:lpwstr>
  </property>
  <property fmtid="{D5CDD505-2E9C-101B-9397-08002B2CF9AE}" pid="3" name="KSOProductBuildVer">
    <vt:lpwstr>2052-12.1.0.17827</vt:lpwstr>
  </property>
</Properties>
</file>