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firstSheet="15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<sst xmlns="http://schemas.openxmlformats.org/spreadsheetml/2006/main" count="789" uniqueCount="379">
  <si>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</si>
  <si>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</si>
  <si>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</si>
  <si>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</si>
  <si>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</si>
  <si>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</si>
  <si>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</si>
  <si>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</si>
  <si>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</si>
  <si>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</si>
  <si>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</si>
  <si>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</si>
  <si>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</si>
  <si>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</si>
  <si>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</si>
  <si>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</si>
  <si>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</si>
  <si>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</si>
  <si>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</si>
  <si>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</si>
  <si>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</si>
  <si>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</si>
  <si>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</si>
  <si>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</si>
  <si>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</si>
  <si>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</si>
  <si>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</si>
  <si>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</si>
  <si>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</si>
  <si>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</si>
  <si>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</si>
  <si>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</si>
  <si>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</si>
  <si>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</si>
  <si>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</si>
  <si>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</si>
  <si>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</si>
  <si>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</si>
  <si>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</si>
  <si>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</si>
  <si>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</si>
  <si>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</si>
  <si>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</si>
  <si>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</si>
  <si>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</si>
  <si>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</si>
  <si>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</si>
  <si>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</si>
  <si>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</si>
  <si>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</si>
  <si>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</si>
  <si>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</si>
  <si>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</si>
  <si>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</si>
  <si>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</si>
  <si>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</si>
  <si>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</si>
  <si>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</si>
  <si>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</si>
  <si>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</si>
  <si>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</si>
  <si>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</si>
  <si>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</si>
  <si>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</si>
  <si>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</si>
  <si>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</si>
  <si>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</si>
  <si>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</si>
  <si>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</si>
  <si>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</si>
  <si>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</si>
  <si>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375001</t>
  </si>
  <si>
    <t>双江拉祜族佤族布朗族傣族自治县投资促进局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</si>
  <si>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</si>
  <si>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</si>
  <si>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</si>
  <si>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</si>
  <si>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</si>
  <si>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</si>
  <si>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</si>
  <si>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</si>
  <si>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</si>
  <si>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</si>
  <si>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</si>
  <si>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</si>
  <si>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</si>
  <si>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</si>
  <si>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</si>
  <si>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</si>
  <si>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</si>
  <si>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</si>
  <si>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20113</t>
  </si>
  <si>
    <t>商贸事务</t>
  </si>
  <si>
    <t>2011308</t>
  </si>
  <si>
    <t>招商引资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</si>
  <si>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</si>
  <si>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</si>
  <si>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</si>
  <si>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</si>
  <si>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</si>
  <si>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</si>
  <si>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</si>
  <si>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</si>
  <si>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</si>
  <si>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</si>
  <si>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</si>
  <si>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</si>
  <si>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</si>
  <si>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</si>
  <si>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</si>
  <si>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</si>
  <si>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</si>
  <si>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</si>
  <si>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</si>
  <si>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</si>
  <si>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</si>
  <si>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</si>
  <si>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</si>
  <si>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</si>
  <si>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</si>
  <si>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</si>
  <si>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</si>
  <si>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</si>
  <si>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</si>
  <si>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</si>
  <si>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</si>
  <si>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</si>
  <si>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</si>
  <si>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</si>
  <si>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</si>
  <si>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</si>
  <si>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</si>
  <si>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</si>
  <si>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</si>
  <si>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</si>
  <si>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</si>
  <si>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</si>
  <si>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</si>
  <si>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</si>
  <si>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</si>
  <si>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</si>
  <si>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</si>
  <si>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</si>
  <si>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</si>
  <si>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</si>
  <si>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</si>
  <si>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</si>
  <si>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</si>
  <si>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</si>
  <si>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</si>
  <si>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</si>
  <si>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</si>
  <si>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</si>
  <si>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</si>
  <si>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</si>
  <si>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</si>
  <si>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</si>
  <si>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</si>
  <si>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</si>
  <si>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</si>
  <si>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</si>
  <si>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</si>
  <si>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</si>
  <si>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</si>
  <si>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</si>
  <si>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</si>
  <si>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</si>
  <si>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</si>
  <si>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</si>
  <si>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</si>
  <si>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</si>
  <si>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</si>
  <si>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</si>
  <si>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</si>
  <si>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</si>
  <si>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</si>
  <si>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</si>
  <si>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</si>
  <si>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</si>
  <si>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</si>
  <si>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</si>
  <si>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</si>
  <si>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</si>
  <si>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</si>
  <si>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</si>
  <si>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</si>
  <si>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</si>
  <si>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</si>
  <si>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</si>
  <si>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</si>
  <si>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</si>
  <si>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</si>
  <si>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</si>
  <si>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</si>
  <si>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</si>
  <si>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</si>
  <si>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</si>
  <si>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</si>
  <si>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</si>
  <si>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</si>
  <si>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</si>
  <si>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</si>
  <si>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</si>
  <si>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</si>
  <si>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</si>
  <si>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</si>
  <si>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</si>
  <si>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530925231100001183083</t>
  </si>
  <si>
    <t>行政人员工资支出</t>
  </si>
  <si>
    <t>30101</t>
  </si>
  <si>
    <t>基本工资</t>
  </si>
  <si>
    <t>30102</t>
  </si>
  <si>
    <t>津贴补贴</t>
  </si>
  <si>
    <t>530925231100001551017</t>
  </si>
  <si>
    <t>绩效考核奖励（2017年提高标准部分）</t>
  </si>
  <si>
    <t>30103</t>
  </si>
  <si>
    <t>奖金</t>
  </si>
  <si>
    <t>530925210000000002841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</si>
  <si>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</si>
  <si>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</si>
  <si>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</si>
  <si>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</si>
  <si>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</si>
  <si>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</si>
  <si>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</si>
  <si>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</si>
  <si>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</si>
  <si>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</si>
  <si>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</si>
  <si>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530925210000000002842</t>
  </si>
  <si>
    <t>30113</t>
  </si>
  <si>
    <t>530925231100001550939</t>
  </si>
  <si>
    <t>编制外长聘人员支出</t>
  </si>
  <si>
    <t>30199</t>
  </si>
  <si>
    <t>其他工资福利支出</t>
  </si>
  <si>
    <t>530925210000000002846</t>
  </si>
  <si>
    <t>一般公用经费</t>
  </si>
  <si>
    <t>30201</t>
  </si>
  <si>
    <t>办公费</t>
  </si>
  <si>
    <t>30207</t>
  </si>
  <si>
    <t>邮电费</t>
  </si>
  <si>
    <t>530925231100001550957</t>
  </si>
  <si>
    <t>公益性岗位经费</t>
  </si>
  <si>
    <t>30226</t>
  </si>
  <si>
    <t>劳务费</t>
  </si>
  <si>
    <t>530925210000000002845</t>
  </si>
  <si>
    <t>工会经费</t>
  </si>
  <si>
    <t>30228</t>
  </si>
  <si>
    <t>530925210000000002844</t>
  </si>
  <si>
    <t>公务用车运行维护费</t>
  </si>
  <si>
    <t>30231</t>
  </si>
  <si>
    <t>530925231100001183102</t>
  </si>
  <si>
    <t>行政人员公务交通补贴</t>
  </si>
  <si>
    <t>30239</t>
  </si>
  <si>
    <t>其他交通费用</t>
  </si>
  <si>
    <t>530925251100003747997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</si>
  <si>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</si>
  <si>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</si>
  <si>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</si>
  <si>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</si>
  <si>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</si>
  <si>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</si>
  <si>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</si>
  <si>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</si>
  <si>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</si>
  <si>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</si>
  <si>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2023年度招商引资提效专项行动奖补资金</t>
  </si>
  <si>
    <t>专项业务类</t>
  </si>
  <si>
    <t>530925241100003241398</t>
  </si>
  <si>
    <t>30211</t>
  </si>
  <si>
    <t>差旅费</t>
  </si>
  <si>
    <t>30217</t>
  </si>
  <si>
    <t>招商引资工资经费</t>
  </si>
  <si>
    <t>事业发展类</t>
  </si>
  <si>
    <t>530925210000000002927</t>
  </si>
  <si>
    <t>30202</t>
  </si>
  <si>
    <t>印刷费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</si>
  <si>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</si>
  <si>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</si>
  <si>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</si>
  <si>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</si>
  <si>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</si>
  <si>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</si>
  <si>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</si>
  <si>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</si>
  <si>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</si>
  <si>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</si>
  <si>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</si>
  <si>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完成2025年市级下达的招商引资工作任务目标，年内计划新引进企业30户，新增注册资本金3亿元，招商引资实际到位资金123亿元以上。</t>
  </si>
  <si>
    <t>产出指标</t>
  </si>
  <si>
    <t>数量指标</t>
  </si>
  <si>
    <t>引进企业</t>
  </si>
  <si>
    <t>&gt;=</t>
  </si>
  <si>
    <t>30户</t>
  </si>
  <si>
    <t>户</t>
  </si>
  <si>
    <t>定量指标</t>
  </si>
  <si>
    <t>效益指标</t>
  </si>
  <si>
    <t>经济效益</t>
  </si>
  <si>
    <t>新增注册资本金</t>
  </si>
  <si>
    <t>3亿元</t>
  </si>
  <si>
    <t>亿元</t>
  </si>
  <si>
    <t>新增注册资金</t>
  </si>
  <si>
    <t>满意度指标</t>
  </si>
  <si>
    <t>服务对象满意度</t>
  </si>
  <si>
    <t>招商引资完成到位资金</t>
  </si>
  <si>
    <t>123亿元以上</t>
  </si>
  <si>
    <t>招商引资完成省外到位资金</t>
  </si>
  <si>
    <t>预算06表</t>
  </si>
  <si>
    <t>政府性基金预算支出预算表</t>
  </si>
  <si>
    <t>单位名称：全部</t>
  </si>
  <si>
    <t>本年政府性基金预算支出</t>
  </si>
  <si>
    <t>注：本单位无2025年政府性基金预算支出预算，故此表为空表。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</si>
  <si>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</si>
  <si>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</si>
  <si>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</si>
  <si>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</si>
  <si>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</si>
  <si>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</si>
  <si>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</si>
  <si>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</si>
  <si>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</si>
  <si>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</si>
  <si>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</si>
  <si>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</si>
  <si>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升</t>
  </si>
  <si>
    <t>车辆维修</t>
  </si>
  <si>
    <t>车辆维修和保养服务</t>
  </si>
  <si>
    <t>辆</t>
  </si>
  <si>
    <t>车辆保险</t>
  </si>
  <si>
    <t>机动车保险服务</t>
  </si>
  <si>
    <t>办公椅</t>
  </si>
  <si>
    <t>件</t>
  </si>
  <si>
    <t>办公桌</t>
  </si>
  <si>
    <t>张</t>
  </si>
  <si>
    <t>办公设备</t>
  </si>
  <si>
    <t>多功能一体机</t>
  </si>
  <si>
    <t>台</t>
  </si>
  <si>
    <t>办公用品</t>
  </si>
  <si>
    <t>复印纸</t>
  </si>
  <si>
    <t>箱</t>
  </si>
  <si>
    <t>办公沙发</t>
  </si>
  <si>
    <t>三人沙发</t>
  </si>
  <si>
    <t>个</t>
  </si>
  <si>
    <t>办公电脑</t>
  </si>
  <si>
    <t>台式计算机</t>
  </si>
  <si>
    <t>预算08表</t>
  </si>
  <si>
    <t>政府购买服务项目</t>
  </si>
  <si>
    <t>政府购买服务目录</t>
  </si>
  <si>
    <t>政府性基金</t>
  </si>
  <si>
    <t>注：本单位无2025年政府购买服务预算，故此表为空表。</t>
  </si>
  <si>
    <t>预算09-1表</t>
  </si>
  <si>
    <t>单位名称（项目）</t>
  </si>
  <si>
    <t>地区</t>
  </si>
  <si>
    <t>-</t>
  </si>
  <si>
    <t>注：本单位无2025年县对下转移支付预算，故此表为空表。</t>
  </si>
  <si>
    <t>预算09-2表</t>
  </si>
  <si>
    <t>注：本单位无2025年县对下转移支付绩效目标，故此表为空表。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</si>
  <si>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</si>
  <si>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</si>
  <si>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</si>
  <si>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</si>
  <si>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</si>
  <si>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</si>
  <si>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</si>
  <si>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</si>
  <si>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</si>
  <si>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A060399办公椅</t>
  </si>
  <si>
    <t>A060205办公桌</t>
  </si>
  <si>
    <t>A02020100复印机</t>
  </si>
  <si>
    <t>A05010499办公沙发</t>
  </si>
  <si>
    <t>A02010105台式计算机</t>
  </si>
  <si>
    <t>预算11表</t>
  </si>
  <si>
    <t>2025年中央和省、市转移支付补助项目支出预算表</t>
  </si>
  <si>
    <t>上级补助</t>
  </si>
  <si>
    <t>注：本单位无2025年转移支付补助项目支出预算，故此表为空表。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</si>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</sst>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sz val="11"/>
      <color rgb="FF000000"/>
      <name val="宋体"/>
      <charset val="1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25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</xf>
    <xf numFmtId="0" fontId="10" fillId="0" borderId="7" xfId="57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176" fontId="7" fillId="0" borderId="7" xfId="5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13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4" fillId="0" borderId="6" xfId="0" applyFont="1" applyBorder="1" applyAlignment="1" applyProtection="1">
      <alignment horizontal="left" vertical="center" wrapText="1" indent="2"/>
    </xf>
    <xf numFmtId="0" fontId="13" fillId="0" borderId="15" xfId="0" applyFont="1" applyBorder="1" applyAlignment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/>
      <protection locked="0"/>
    </xf>
    <xf numFmtId="0" fontId="13" fillId="0" borderId="16" xfId="0" applyFont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4" xfId="0" applyNumberFormat="1" applyFont="1" applyBorder="1" applyAlignment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0" xfId="0" applyNumberFormat="1" applyFont="1" applyBorder="1" applyAlignment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 indent="4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176" fontId="7" fillId="0" borderId="7" xfId="51" applyFont="1" applyFill="1" applyProtection="1">
      <alignment horizontal="right" vertical="center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7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17" fillId="0" borderId="7" xfId="51" applyFont="1">
      <alignment horizontal="right" vertical="center"/>
    </xf>
    <xf numFmtId="176" fontId="17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3" fillId="0" borderId="7" xfId="51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0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4"/>
    </xf>
    <xf numFmtId="0" fontId="4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A2" sqref="A2:D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">
        <v>1</v>
      </c>
      <c r="B2" s="215"/>
      <c r="C2" s="215"/>
      <c r="D2" s="215"/>
    </row>
    <row r="3" ht="18.75" customHeight="1" spans="1:4">
      <c r="A3" s="35" t="str">
        <f>"单位名称："&amp;"双江拉祜族佤族布朗族傣族自治县投资促进局"</f>
        <v>单位名称：双江拉祜族佤族布朗族傣族自治县投资促进局</v>
      </c>
      <c r="B3" s="216"/>
      <c r="C3" s="216"/>
      <c r="D3" s="33" t="s">
        <v>2</v>
      </c>
    </row>
    <row r="4" ht="18.75" customHeight="1" spans="1:4">
      <c r="A4" s="11" t="s">
        <v>3</v>
      </c>
      <c r="B4" s="13"/>
      <c r="C4" s="11" t="s">
        <v>4</v>
      </c>
      <c r="D4" s="13"/>
    </row>
    <row r="5" ht="18.75" customHeight="1" spans="1:4">
      <c r="A5" s="27" t="s">
        <v>5</v>
      </c>
      <c r="B5" s="27" t="str">
        <f t="shared" ref="B5:D5" si="0">"2025"&amp;"年预算数"</f>
        <v>2025年预算数</v>
      </c>
      <c r="C5" s="27" t="s">
        <v>6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80" t="s">
        <v>7</v>
      </c>
      <c r="B7" s="23">
        <v>1821654.47</v>
      </c>
      <c r="C7" s="180" t="s">
        <v>8</v>
      </c>
      <c r="D7" s="23">
        <v>1937095.92</v>
      </c>
    </row>
    <row r="8" ht="18.75" customHeight="1" spans="1:4">
      <c r="A8" s="180" t="s">
        <v>9</v>
      </c>
      <c r="B8" s="23"/>
      <c r="C8" s="180" t="s">
        <v>10</v>
      </c>
      <c r="D8" s="23"/>
    </row>
    <row r="9" ht="18.75" customHeight="1" spans="1:4">
      <c r="A9" s="180" t="s">
        <v>11</v>
      </c>
      <c r="B9" s="23"/>
      <c r="C9" s="180" t="s">
        <v>12</v>
      </c>
      <c r="D9" s="23"/>
    </row>
    <row r="10" ht="18.75" customHeight="1" spans="1:4">
      <c r="A10" s="180" t="s">
        <v>13</v>
      </c>
      <c r="B10" s="23"/>
      <c r="C10" s="180" t="s">
        <v>14</v>
      </c>
      <c r="D10" s="23"/>
    </row>
    <row r="11" ht="18.75" customHeight="1" spans="1:4">
      <c r="A11" s="21" t="s">
        <v>15</v>
      </c>
      <c r="B11" s="23"/>
      <c r="C11" s="217" t="s">
        <v>16</v>
      </c>
      <c r="D11" s="23"/>
    </row>
    <row r="12" ht="18.75" customHeight="1" spans="1:4">
      <c r="A12" s="218" t="s">
        <v>17</v>
      </c>
      <c r="B12" s="23"/>
      <c r="C12" s="219" t="s">
        <v>18</v>
      </c>
      <c r="D12" s="23"/>
    </row>
    <row r="13" ht="18.75" customHeight="1" spans="1:4">
      <c r="A13" s="218" t="s">
        <v>19</v>
      </c>
      <c r="B13" s="23"/>
      <c r="C13" s="219" t="s">
        <v>20</v>
      </c>
      <c r="D13" s="23"/>
    </row>
    <row r="14" ht="18.75" customHeight="1" spans="1:4">
      <c r="A14" s="218" t="s">
        <v>21</v>
      </c>
      <c r="B14" s="23"/>
      <c r="C14" s="219" t="s">
        <v>22</v>
      </c>
      <c r="D14" s="23">
        <v>107417.88</v>
      </c>
    </row>
    <row r="15" ht="18.75" customHeight="1" spans="1:4">
      <c r="A15" s="218" t="s">
        <v>23</v>
      </c>
      <c r="B15" s="23"/>
      <c r="C15" s="219" t="s">
        <v>24</v>
      </c>
      <c r="D15" s="23">
        <v>40359.63</v>
      </c>
    </row>
    <row r="16" ht="18.75" customHeight="1" spans="1:4">
      <c r="A16" s="218" t="s">
        <v>25</v>
      </c>
      <c r="B16" s="23"/>
      <c r="C16" s="218" t="s">
        <v>26</v>
      </c>
      <c r="D16" s="23"/>
    </row>
    <row r="17" ht="18.75" customHeight="1" spans="1:4">
      <c r="A17" s="218" t="s">
        <v>27</v>
      </c>
      <c r="B17" s="23"/>
      <c r="C17" s="218" t="s">
        <v>28</v>
      </c>
      <c r="D17" s="23"/>
    </row>
    <row r="18" ht="18.75" customHeight="1" spans="1:4">
      <c r="A18" s="220" t="s">
        <v>27</v>
      </c>
      <c r="B18" s="23"/>
      <c r="C18" s="219" t="s">
        <v>29</v>
      </c>
      <c r="D18" s="23"/>
    </row>
    <row r="19" ht="18.75" customHeight="1" spans="1:4">
      <c r="A19" s="220" t="s">
        <v>27</v>
      </c>
      <c r="B19" s="23"/>
      <c r="C19" s="219" t="s">
        <v>30</v>
      </c>
      <c r="D19" s="23"/>
    </row>
    <row r="20" ht="18.75" customHeight="1" spans="1:4">
      <c r="A20" s="220" t="s">
        <v>27</v>
      </c>
      <c r="B20" s="23"/>
      <c r="C20" s="219" t="s">
        <v>31</v>
      </c>
      <c r="D20" s="23"/>
    </row>
    <row r="21" ht="18.75" customHeight="1" spans="1:4">
      <c r="A21" s="220" t="s">
        <v>27</v>
      </c>
      <c r="B21" s="23"/>
      <c r="C21" s="219" t="s">
        <v>32</v>
      </c>
      <c r="D21" s="23"/>
    </row>
    <row r="22" ht="18.75" customHeight="1" spans="1:4">
      <c r="A22" s="220" t="s">
        <v>27</v>
      </c>
      <c r="B22" s="23"/>
      <c r="C22" s="219" t="s">
        <v>33</v>
      </c>
      <c r="D22" s="23"/>
    </row>
    <row r="23" ht="18.75" customHeight="1" spans="1:4">
      <c r="A23" s="220" t="s">
        <v>27</v>
      </c>
      <c r="B23" s="23"/>
      <c r="C23" s="219" t="s">
        <v>34</v>
      </c>
      <c r="D23" s="23"/>
    </row>
    <row r="24" ht="18.75" customHeight="1" spans="1:4">
      <c r="A24" s="220" t="s">
        <v>27</v>
      </c>
      <c r="B24" s="23"/>
      <c r="C24" s="219" t="s">
        <v>35</v>
      </c>
      <c r="D24" s="23"/>
    </row>
    <row r="25" ht="18.75" customHeight="1" spans="1:4">
      <c r="A25" s="220" t="s">
        <v>27</v>
      </c>
      <c r="B25" s="23"/>
      <c r="C25" s="219" t="s">
        <v>36</v>
      </c>
      <c r="D25" s="23">
        <v>75191.04</v>
      </c>
    </row>
    <row r="26" ht="18.75" customHeight="1" spans="1:4">
      <c r="A26" s="220" t="s">
        <v>27</v>
      </c>
      <c r="B26" s="23"/>
      <c r="C26" s="219" t="s">
        <v>37</v>
      </c>
      <c r="D26" s="23"/>
    </row>
    <row r="27" ht="18.75" customHeight="1" spans="1:4">
      <c r="A27" s="220" t="s">
        <v>27</v>
      </c>
      <c r="B27" s="23"/>
      <c r="C27" s="219" t="s">
        <v>38</v>
      </c>
      <c r="D27" s="23"/>
    </row>
    <row r="28" ht="18.75" customHeight="1" spans="1:4">
      <c r="A28" s="220" t="s">
        <v>27</v>
      </c>
      <c r="B28" s="23"/>
      <c r="C28" s="219" t="s">
        <v>39</v>
      </c>
      <c r="D28" s="23"/>
    </row>
    <row r="29" ht="18.75" customHeight="1" spans="1:4">
      <c r="A29" s="220" t="s">
        <v>27</v>
      </c>
      <c r="B29" s="23"/>
      <c r="C29" s="219" t="s">
        <v>40</v>
      </c>
      <c r="D29" s="23"/>
    </row>
    <row r="30" ht="18.75" customHeight="1" spans="1:4">
      <c r="A30" s="221" t="s">
        <v>27</v>
      </c>
      <c r="B30" s="23"/>
      <c r="C30" s="218" t="s">
        <v>41</v>
      </c>
      <c r="D30" s="23"/>
    </row>
    <row r="31" ht="18.75" customHeight="1" spans="1:4">
      <c r="A31" s="221" t="s">
        <v>27</v>
      </c>
      <c r="B31" s="23"/>
      <c r="C31" s="218" t="s">
        <v>42</v>
      </c>
      <c r="D31" s="23"/>
    </row>
    <row r="32" ht="18.75" customHeight="1" spans="1:4">
      <c r="A32" s="221" t="s">
        <v>27</v>
      </c>
      <c r="B32" s="23"/>
      <c r="C32" s="218" t="s">
        <v>43</v>
      </c>
      <c r="D32" s="23"/>
    </row>
    <row r="33" ht="18.75" customHeight="1" spans="1:4">
      <c r="A33" s="222"/>
      <c r="B33" s="181"/>
      <c r="C33" s="218" t="s">
        <v>44</v>
      </c>
      <c r="D33" s="179"/>
    </row>
    <row r="34" ht="18.75" customHeight="1" spans="1:4">
      <c r="A34" s="222" t="s">
        <v>45</v>
      </c>
      <c r="B34" s="181">
        <f>SUM(B7:B11)</f>
        <v>1821654.47</v>
      </c>
      <c r="C34" s="176" t="s">
        <v>46</v>
      </c>
      <c r="D34" s="181">
        <v>2160064.47</v>
      </c>
    </row>
    <row r="35" ht="18.75" customHeight="1" spans="1:4">
      <c r="A35" s="223" t="s">
        <v>47</v>
      </c>
      <c r="B35" s="23">
        <v>338410</v>
      </c>
      <c r="C35" s="180" t="s">
        <v>48</v>
      </c>
      <c r="D35" s="23"/>
    </row>
    <row r="36" ht="18.75" customHeight="1" spans="1:4">
      <c r="A36" s="223" t="s">
        <v>49</v>
      </c>
      <c r="B36" s="23">
        <v>338410</v>
      </c>
      <c r="C36" s="180" t="s">
        <v>49</v>
      </c>
      <c r="D36" s="23"/>
    </row>
    <row r="37" ht="18.75" customHeight="1" spans="1:4">
      <c r="A37" s="223" t="s">
        <v>50</v>
      </c>
      <c r="B37" s="23">
        <f>B35-B36</f>
        <v>0</v>
      </c>
      <c r="C37" s="180" t="s">
        <v>51</v>
      </c>
      <c r="D37" s="23"/>
    </row>
    <row r="38" ht="18.75" customHeight="1" spans="1:4">
      <c r="A38" s="224" t="s">
        <v>52</v>
      </c>
      <c r="B38" s="181">
        <f t="shared" ref="B38:D38" si="1">B34+B35</f>
        <v>2160064.47</v>
      </c>
      <c r="C38" s="176" t="s">
        <v>53</v>
      </c>
      <c r="D38" s="181">
        <f t="shared" si="1"/>
        <v>2160064.47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23" sqref="A2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104">
        <v>1</v>
      </c>
      <c r="B1" s="105">
        <v>0</v>
      </c>
      <c r="C1" s="104">
        <v>1</v>
      </c>
      <c r="D1" s="106"/>
      <c r="E1" s="106"/>
      <c r="F1" s="33" t="s">
        <v>307</v>
      </c>
    </row>
    <row r="2" ht="36.75" customHeight="1" spans="1:6">
      <c r="A2" s="107" t="str">
        <f>"2025"&amp;"年部门政府性基金预算支出预算表"</f>
        <v>2025年部门政府性基金预算支出预算表</v>
      </c>
      <c r="B2" s="108" t="s">
        <v>308</v>
      </c>
      <c r="C2" s="109"/>
      <c r="D2" s="110"/>
      <c r="E2" s="110"/>
      <c r="F2" s="110"/>
    </row>
    <row r="3" ht="18.75" customHeight="1" spans="1:6">
      <c r="A3" s="6" t="str">
        <f>"单位名称："&amp;"双江拉祜族佤族布朗族傣族自治县投资促进局"</f>
        <v>单位名称：双江拉祜族佤族布朗族傣族自治县投资促进局</v>
      </c>
      <c r="B3" s="6" t="s">
        <v>309</v>
      </c>
      <c r="C3" s="104"/>
      <c r="D3" s="106"/>
      <c r="E3" s="106"/>
      <c r="F3" s="33" t="s">
        <v>2</v>
      </c>
    </row>
    <row r="4" ht="18.75" customHeight="1" spans="1:6">
      <c r="A4" s="111" t="s">
        <v>190</v>
      </c>
      <c r="B4" s="112" t="s">
        <v>74</v>
      </c>
      <c r="C4" s="113" t="s">
        <v>75</v>
      </c>
      <c r="D4" s="12" t="s">
        <v>310</v>
      </c>
      <c r="E4" s="12"/>
      <c r="F4" s="13"/>
    </row>
    <row r="5" ht="18.75" customHeight="1" spans="1:6">
      <c r="A5" s="114"/>
      <c r="B5" s="115"/>
      <c r="C5" s="116"/>
      <c r="D5" s="97" t="s">
        <v>57</v>
      </c>
      <c r="E5" s="97" t="s">
        <v>76</v>
      </c>
      <c r="F5" s="97" t="s">
        <v>77</v>
      </c>
    </row>
    <row r="6" ht="18.75" customHeight="1" spans="1:6">
      <c r="A6" s="117">
        <v>1</v>
      </c>
      <c r="B6" s="118" t="s">
        <v>171</v>
      </c>
      <c r="C6" s="119">
        <v>3</v>
      </c>
      <c r="D6" s="120">
        <v>4</v>
      </c>
      <c r="E6" s="120">
        <v>5</v>
      </c>
      <c r="F6" s="120">
        <v>6</v>
      </c>
    </row>
    <row r="7" ht="18.75" customHeight="1" spans="1:6">
      <c r="A7" s="121"/>
      <c r="B7" s="85"/>
      <c r="C7" s="85"/>
      <c r="D7" s="23"/>
      <c r="E7" s="23"/>
      <c r="F7" s="23"/>
    </row>
    <row r="8" ht="18.75" customHeight="1" spans="1:6">
      <c r="A8" s="121"/>
      <c r="B8" s="85"/>
      <c r="C8" s="85"/>
      <c r="D8" s="23"/>
      <c r="E8" s="23"/>
      <c r="F8" s="23"/>
    </row>
    <row r="9" ht="18.75" customHeight="1" spans="1:6">
      <c r="A9" s="122" t="s">
        <v>57</v>
      </c>
      <c r="B9" s="123"/>
      <c r="C9" s="26"/>
      <c r="D9" s="23"/>
      <c r="E9" s="23"/>
      <c r="F9" s="23"/>
    </row>
    <row r="10" customHeight="1" spans="1:1">
      <c r="A10" t="s">
        <v>311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9"/>
  <sheetViews>
    <sheetView showZeros="0" topLeftCell="C1" workbookViewId="0">
      <selection activeCell="F28" sqref="F2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15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312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72"/>
      <c r="L2" s="5"/>
      <c r="M2" s="5"/>
      <c r="N2" s="5"/>
      <c r="O2" s="72"/>
      <c r="P2" s="72"/>
      <c r="Q2" s="5"/>
    </row>
    <row r="3" ht="18.75" customHeight="1" spans="1:17">
      <c r="A3" s="35" t="str">
        <f>"单位名称："&amp;"双江拉祜族佤族布朗族傣族自治县投资促进局"</f>
        <v>单位名称：双江拉祜族佤族布朗族傣族自治县投资促进局</v>
      </c>
      <c r="B3" s="8"/>
      <c r="C3" s="8"/>
      <c r="D3" s="8"/>
      <c r="E3" s="8"/>
      <c r="F3" s="8"/>
      <c r="G3" s="8"/>
      <c r="H3" s="8"/>
      <c r="I3" s="8"/>
      <c r="J3" s="8"/>
      <c r="O3" s="90"/>
      <c r="P3" s="90"/>
      <c r="Q3" s="33" t="s">
        <v>177</v>
      </c>
    </row>
    <row r="4" ht="18.75" customHeight="1" spans="1:17">
      <c r="A4" s="10" t="s">
        <v>313</v>
      </c>
      <c r="B4" s="75" t="s">
        <v>314</v>
      </c>
      <c r="C4" s="75" t="s">
        <v>315</v>
      </c>
      <c r="D4" s="75" t="s">
        <v>316</v>
      </c>
      <c r="E4" s="75" t="s">
        <v>317</v>
      </c>
      <c r="F4" s="75" t="s">
        <v>318</v>
      </c>
      <c r="G4" s="39" t="s">
        <v>197</v>
      </c>
      <c r="H4" s="39"/>
      <c r="I4" s="39"/>
      <c r="J4" s="39"/>
      <c r="K4" s="77"/>
      <c r="L4" s="39"/>
      <c r="M4" s="39"/>
      <c r="N4" s="39"/>
      <c r="O4" s="92"/>
      <c r="P4" s="77"/>
      <c r="Q4" s="40"/>
    </row>
    <row r="5" ht="18.75" customHeight="1" spans="1:17">
      <c r="A5" s="15"/>
      <c r="B5" s="78"/>
      <c r="C5" s="78"/>
      <c r="D5" s="78"/>
      <c r="E5" s="78"/>
      <c r="F5" s="78"/>
      <c r="G5" s="78" t="s">
        <v>57</v>
      </c>
      <c r="H5" s="78" t="s">
        <v>60</v>
      </c>
      <c r="I5" s="78" t="s">
        <v>319</v>
      </c>
      <c r="J5" s="78" t="s">
        <v>320</v>
      </c>
      <c r="K5" s="101" t="s">
        <v>321</v>
      </c>
      <c r="L5" s="93" t="s">
        <v>79</v>
      </c>
      <c r="M5" s="93"/>
      <c r="N5" s="93"/>
      <c r="O5" s="102"/>
      <c r="P5" s="103"/>
      <c r="Q5" s="80"/>
    </row>
    <row r="6" ht="27" customHeight="1" spans="1:17">
      <c r="A6" s="17"/>
      <c r="B6" s="80"/>
      <c r="C6" s="80"/>
      <c r="D6" s="80"/>
      <c r="E6" s="80"/>
      <c r="F6" s="80"/>
      <c r="G6" s="80"/>
      <c r="H6" s="80" t="s">
        <v>59</v>
      </c>
      <c r="I6" s="80"/>
      <c r="J6" s="80"/>
      <c r="K6" s="81"/>
      <c r="L6" s="80" t="s">
        <v>59</v>
      </c>
      <c r="M6" s="80" t="s">
        <v>66</v>
      </c>
      <c r="N6" s="80" t="s">
        <v>205</v>
      </c>
      <c r="O6" s="96" t="s">
        <v>68</v>
      </c>
      <c r="P6" s="81" t="s">
        <v>69</v>
      </c>
      <c r="Q6" s="80" t="s">
        <v>70</v>
      </c>
    </row>
    <row r="7" ht="18.75" customHeight="1" spans="1:17">
      <c r="A7" s="29">
        <v>1</v>
      </c>
      <c r="B7" s="97">
        <v>2</v>
      </c>
      <c r="C7" s="97">
        <v>3</v>
      </c>
      <c r="D7" s="29">
        <v>1937095.92</v>
      </c>
      <c r="E7" s="97">
        <v>5</v>
      </c>
      <c r="F7" s="97">
        <v>6</v>
      </c>
      <c r="G7" s="29">
        <v>7</v>
      </c>
      <c r="H7" s="97">
        <v>8</v>
      </c>
      <c r="I7" s="97">
        <v>9</v>
      </c>
      <c r="J7" s="29">
        <v>10</v>
      </c>
      <c r="K7" s="97">
        <v>11</v>
      </c>
      <c r="L7" s="97">
        <v>12</v>
      </c>
      <c r="M7" s="29">
        <v>13</v>
      </c>
      <c r="N7" s="97">
        <v>14</v>
      </c>
      <c r="O7" s="97">
        <v>15</v>
      </c>
      <c r="P7" s="29">
        <v>16</v>
      </c>
      <c r="Q7" s="97">
        <v>17</v>
      </c>
    </row>
    <row r="8" ht="18.75" customHeight="1" spans="1:17">
      <c r="A8" s="83" t="s">
        <v>72</v>
      </c>
      <c r="B8" s="84"/>
      <c r="C8" s="84"/>
      <c r="D8" s="84"/>
      <c r="E8" s="98"/>
      <c r="F8" s="23"/>
      <c r="G8" s="23">
        <v>51900</v>
      </c>
      <c r="H8" s="23">
        <v>51900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9" t="s">
        <v>72</v>
      </c>
      <c r="B9" s="84"/>
      <c r="C9" s="84"/>
      <c r="D9" s="84"/>
      <c r="E9" s="98"/>
      <c r="F9" s="23"/>
      <c r="G9" s="23">
        <v>51900</v>
      </c>
      <c r="H9" s="23">
        <v>51900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9" t="s">
        <v>249</v>
      </c>
      <c r="B10" s="84" t="s">
        <v>322</v>
      </c>
      <c r="C10" s="84" t="s">
        <v>323</v>
      </c>
      <c r="D10" s="84" t="s">
        <v>324</v>
      </c>
      <c r="E10" s="98">
        <v>1000</v>
      </c>
      <c r="F10" s="23"/>
      <c r="G10" s="23">
        <v>8000</v>
      </c>
      <c r="H10" s="23">
        <v>8000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9" t="s">
        <v>249</v>
      </c>
      <c r="B11" s="84" t="s">
        <v>325</v>
      </c>
      <c r="C11" s="84" t="s">
        <v>326</v>
      </c>
      <c r="D11" s="84" t="s">
        <v>327</v>
      </c>
      <c r="E11" s="98">
        <v>1</v>
      </c>
      <c r="F11" s="23"/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9" t="s">
        <v>249</v>
      </c>
      <c r="B12" s="84" t="s">
        <v>328</v>
      </c>
      <c r="C12" s="84" t="s">
        <v>329</v>
      </c>
      <c r="D12" s="84" t="s">
        <v>327</v>
      </c>
      <c r="E12" s="98">
        <v>1</v>
      </c>
      <c r="F12" s="23"/>
      <c r="G12" s="23">
        <v>4000</v>
      </c>
      <c r="H12" s="23">
        <v>4000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9" t="s">
        <v>272</v>
      </c>
      <c r="B13" s="84" t="s">
        <v>330</v>
      </c>
      <c r="C13" s="84" t="s">
        <v>330</v>
      </c>
      <c r="D13" s="84" t="s">
        <v>331</v>
      </c>
      <c r="E13" s="98">
        <v>1</v>
      </c>
      <c r="F13" s="23"/>
      <c r="G13" s="23">
        <v>1300</v>
      </c>
      <c r="H13" s="23">
        <v>1300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29" t="s">
        <v>272</v>
      </c>
      <c r="B14" s="84" t="s">
        <v>332</v>
      </c>
      <c r="C14" s="84" t="s">
        <v>332</v>
      </c>
      <c r="D14" s="84" t="s">
        <v>333</v>
      </c>
      <c r="E14" s="98">
        <v>1</v>
      </c>
      <c r="F14" s="23"/>
      <c r="G14" s="23">
        <v>1600</v>
      </c>
      <c r="H14" s="23">
        <v>1600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29" t="s">
        <v>272</v>
      </c>
      <c r="B15" s="84" t="s">
        <v>334</v>
      </c>
      <c r="C15" s="84" t="s">
        <v>335</v>
      </c>
      <c r="D15" s="84" t="s">
        <v>336</v>
      </c>
      <c r="E15" s="98">
        <v>1</v>
      </c>
      <c r="F15" s="23"/>
      <c r="G15" s="23">
        <v>17500</v>
      </c>
      <c r="H15" s="23">
        <v>17500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29" t="s">
        <v>272</v>
      </c>
      <c r="B16" s="84" t="s">
        <v>337</v>
      </c>
      <c r="C16" s="84" t="s">
        <v>338</v>
      </c>
      <c r="D16" s="84" t="s">
        <v>339</v>
      </c>
      <c r="E16" s="98">
        <v>25</v>
      </c>
      <c r="F16" s="23"/>
      <c r="G16" s="23">
        <v>4500</v>
      </c>
      <c r="H16" s="23">
        <v>4500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29" t="s">
        <v>272</v>
      </c>
      <c r="B17" s="84" t="s">
        <v>340</v>
      </c>
      <c r="C17" s="84" t="s">
        <v>341</v>
      </c>
      <c r="D17" s="84" t="s">
        <v>342</v>
      </c>
      <c r="E17" s="98">
        <v>1</v>
      </c>
      <c r="F17" s="23"/>
      <c r="G17" s="23">
        <v>2000</v>
      </c>
      <c r="H17" s="23">
        <v>2000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29" t="s">
        <v>272</v>
      </c>
      <c r="B18" s="84" t="s">
        <v>343</v>
      </c>
      <c r="C18" s="84" t="s">
        <v>344</v>
      </c>
      <c r="D18" s="84" t="s">
        <v>336</v>
      </c>
      <c r="E18" s="98">
        <v>1</v>
      </c>
      <c r="F18" s="23"/>
      <c r="G18" s="23">
        <v>8000</v>
      </c>
      <c r="H18" s="23">
        <v>8000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86" t="s">
        <v>57</v>
      </c>
      <c r="B19" s="26"/>
      <c r="C19" s="26"/>
      <c r="D19" s="26"/>
      <c r="E19" s="26"/>
      <c r="F19" s="23"/>
      <c r="G19" s="23">
        <v>51900</v>
      </c>
      <c r="H19" s="23">
        <v>51900</v>
      </c>
      <c r="I19" s="23"/>
      <c r="J19" s="23"/>
      <c r="K19" s="23"/>
      <c r="L19" s="23"/>
      <c r="M19" s="23"/>
      <c r="N19" s="23"/>
      <c r="O19" s="23"/>
      <c r="P19" s="23"/>
      <c r="Q19" s="23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topLeftCell="C1" workbookViewId="0">
      <selection activeCell="E19" sqref="E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8"/>
      <c r="B1" s="68"/>
      <c r="C1" s="69"/>
      <c r="D1" s="68"/>
      <c r="E1" s="68"/>
      <c r="F1" s="68"/>
      <c r="G1" s="68"/>
      <c r="H1" s="70"/>
      <c r="I1" s="63"/>
      <c r="J1" s="63"/>
      <c r="K1" s="63"/>
      <c r="L1" s="32"/>
      <c r="M1" s="88"/>
      <c r="N1" s="89" t="s">
        <v>345</v>
      </c>
    </row>
    <row r="2" ht="34.5" customHeight="1" spans="1:14">
      <c r="A2" s="34" t="str">
        <f>"2025"&amp;"年部门政府购买服务预算表"</f>
        <v>2025年部门政府购买服务预算表</v>
      </c>
      <c r="B2" s="71"/>
      <c r="C2" s="72"/>
      <c r="D2" s="71"/>
      <c r="E2" s="71"/>
      <c r="F2" s="71"/>
      <c r="G2" s="71"/>
      <c r="H2" s="73"/>
      <c r="I2" s="71"/>
      <c r="J2" s="71"/>
      <c r="K2" s="71"/>
      <c r="L2" s="72"/>
      <c r="M2" s="73"/>
      <c r="N2" s="71"/>
    </row>
    <row r="3" ht="18.75" customHeight="1" spans="1:14">
      <c r="A3" s="60" t="str">
        <f>"单位名称："&amp;"双江拉祜族佤族布朗族傣族自治县投资促进局"</f>
        <v>单位名称：双江拉祜族佤族布朗族傣族自治县投资促进局</v>
      </c>
      <c r="B3" s="61"/>
      <c r="C3" s="74"/>
      <c r="D3" s="61"/>
      <c r="E3" s="61"/>
      <c r="F3" s="61"/>
      <c r="G3" s="61"/>
      <c r="H3" s="70"/>
      <c r="I3" s="63"/>
      <c r="J3" s="63"/>
      <c r="K3" s="63"/>
      <c r="L3" s="90"/>
      <c r="M3" s="91"/>
      <c r="N3" s="89" t="s">
        <v>177</v>
      </c>
    </row>
    <row r="4" ht="18.75" customHeight="1" spans="1:14">
      <c r="A4" s="10" t="s">
        <v>313</v>
      </c>
      <c r="B4" s="75" t="s">
        <v>346</v>
      </c>
      <c r="C4" s="76" t="s">
        <v>347</v>
      </c>
      <c r="D4" s="39" t="s">
        <v>197</v>
      </c>
      <c r="E4" s="39"/>
      <c r="F4" s="39"/>
      <c r="G4" s="39"/>
      <c r="H4" s="77"/>
      <c r="I4" s="39"/>
      <c r="J4" s="39"/>
      <c r="K4" s="39"/>
      <c r="L4" s="92"/>
      <c r="M4" s="77"/>
      <c r="N4" s="40"/>
    </row>
    <row r="5" ht="18.75" customHeight="1" spans="1:14">
      <c r="A5" s="15"/>
      <c r="B5" s="78"/>
      <c r="C5" s="79"/>
      <c r="D5" s="78" t="s">
        <v>57</v>
      </c>
      <c r="E5" s="78" t="s">
        <v>60</v>
      </c>
      <c r="F5" s="78" t="s">
        <v>348</v>
      </c>
      <c r="G5" s="78" t="s">
        <v>320</v>
      </c>
      <c r="H5" s="79" t="s">
        <v>321</v>
      </c>
      <c r="I5" s="93" t="s">
        <v>79</v>
      </c>
      <c r="J5" s="93"/>
      <c r="K5" s="93"/>
      <c r="L5" s="94"/>
      <c r="M5" s="95"/>
      <c r="N5" s="80"/>
    </row>
    <row r="6" ht="27" customHeight="1" spans="1:14">
      <c r="A6" s="17"/>
      <c r="B6" s="80"/>
      <c r="C6" s="81"/>
      <c r="D6" s="80"/>
      <c r="E6" s="80"/>
      <c r="F6" s="80"/>
      <c r="G6" s="80"/>
      <c r="H6" s="81"/>
      <c r="I6" s="80" t="s">
        <v>59</v>
      </c>
      <c r="J6" s="80" t="s">
        <v>66</v>
      </c>
      <c r="K6" s="80" t="s">
        <v>205</v>
      </c>
      <c r="L6" s="96" t="s">
        <v>68</v>
      </c>
      <c r="M6" s="81" t="s">
        <v>69</v>
      </c>
      <c r="N6" s="80" t="s">
        <v>70</v>
      </c>
    </row>
    <row r="7" ht="18.75" customHeight="1" spans="1:14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</row>
    <row r="8" ht="18.75" customHeight="1" spans="1:14">
      <c r="A8" s="83"/>
      <c r="B8" s="84"/>
      <c r="C8" s="8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3"/>
      <c r="B9" s="84"/>
      <c r="C9" s="8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6" t="s">
        <v>57</v>
      </c>
      <c r="B10" s="26"/>
      <c r="C10" s="8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349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showZeros="0" workbookViewId="0">
      <selection activeCell="B29" sqref="B29"/>
    </sheetView>
  </sheetViews>
  <sheetFormatPr defaultColWidth="9.14285714285714" defaultRowHeight="14.25" customHeight="1" outlineLevelRow="6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8"/>
      <c r="H1" s="32" t="s">
        <v>350</v>
      </c>
    </row>
    <row r="2" ht="27.75" customHeight="1" spans="1:8">
      <c r="A2" s="59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60" t="str">
        <f>"单位名称："&amp;"双江拉祜族佤族布朗族傣族自治县投资促进局"</f>
        <v>单位名称：双江拉祜族佤族布朗族傣族自治县投资促进局</v>
      </c>
      <c r="B3" s="61"/>
      <c r="C3" s="61"/>
      <c r="D3" s="62"/>
      <c r="E3" s="63"/>
      <c r="F3" s="63"/>
      <c r="G3" s="63"/>
      <c r="H3" s="32" t="s">
        <v>177</v>
      </c>
    </row>
    <row r="4" ht="18.75" customHeight="1" spans="1:8">
      <c r="A4" s="27" t="s">
        <v>351</v>
      </c>
      <c r="B4" s="11" t="s">
        <v>197</v>
      </c>
      <c r="C4" s="12"/>
      <c r="D4" s="12"/>
      <c r="E4" s="11" t="s">
        <v>352</v>
      </c>
      <c r="F4" s="12"/>
      <c r="G4" s="12"/>
      <c r="H4" s="13"/>
    </row>
    <row r="5" ht="18.75" customHeight="1" spans="1:8">
      <c r="A5" s="29"/>
      <c r="B5" s="28" t="s">
        <v>57</v>
      </c>
      <c r="C5" s="10" t="s">
        <v>60</v>
      </c>
      <c r="D5" s="64" t="s">
        <v>348</v>
      </c>
      <c r="E5" s="65" t="s">
        <v>353</v>
      </c>
      <c r="F5" s="65" t="s">
        <v>353</v>
      </c>
      <c r="G5" s="65" t="s">
        <v>353</v>
      </c>
      <c r="H5" s="66" t="s">
        <v>353</v>
      </c>
    </row>
    <row r="6" ht="18.75" customHeight="1" spans="1:8">
      <c r="A6" s="65">
        <v>1</v>
      </c>
      <c r="B6" s="65">
        <v>2</v>
      </c>
      <c r="C6" s="65">
        <v>3</v>
      </c>
      <c r="D6" s="67">
        <v>4</v>
      </c>
      <c r="E6" s="65">
        <v>5</v>
      </c>
      <c r="F6" s="65">
        <v>6</v>
      </c>
      <c r="G6" s="65">
        <v>7</v>
      </c>
      <c r="H6" s="65">
        <v>8</v>
      </c>
    </row>
    <row r="7" customHeight="1" spans="1:1">
      <c r="A7" t="s">
        <v>354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"/>
  <sheetViews>
    <sheetView showZeros="0" workbookViewId="0">
      <selection activeCell="E26" sqref="E26"/>
    </sheetView>
  </sheetViews>
  <sheetFormatPr defaultColWidth="9.14285714285714" defaultRowHeight="12" customHeight="1" outlineLevelRow="5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355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53"/>
      <c r="G2" s="5"/>
      <c r="H2" s="53"/>
      <c r="I2" s="53"/>
      <c r="J2" s="5"/>
    </row>
    <row r="3" ht="18.75" customHeight="1" spans="1:8">
      <c r="A3" s="54" t="str">
        <f>"单位名称："&amp;"双江拉祜族佤族布朗族傣族自治县投资促进局"</f>
        <v>单位名称：双江拉祜族佤族布朗族傣族自治县投资促进局</v>
      </c>
      <c r="B3" s="55"/>
      <c r="C3" s="55"/>
      <c r="D3" s="55"/>
      <c r="E3" s="55"/>
      <c r="F3" s="56"/>
      <c r="G3" s="55"/>
      <c r="H3" s="56"/>
    </row>
    <row r="4" ht="18.75" customHeight="1" spans="1:10">
      <c r="A4" s="41" t="s">
        <v>278</v>
      </c>
      <c r="B4" s="41" t="s">
        <v>279</v>
      </c>
      <c r="C4" s="41" t="s">
        <v>280</v>
      </c>
      <c r="D4" s="41" t="s">
        <v>281</v>
      </c>
      <c r="E4" s="41" t="s">
        <v>282</v>
      </c>
      <c r="F4" s="57" t="s">
        <v>283</v>
      </c>
      <c r="G4" s="41" t="s">
        <v>284</v>
      </c>
      <c r="H4" s="57" t="s">
        <v>285</v>
      </c>
      <c r="I4" s="57" t="s">
        <v>286</v>
      </c>
      <c r="J4" s="41" t="s">
        <v>287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7">
        <v>6</v>
      </c>
      <c r="G5" s="41">
        <v>7</v>
      </c>
      <c r="H5" s="57">
        <v>8</v>
      </c>
      <c r="I5" s="57">
        <v>9</v>
      </c>
      <c r="J5" s="41">
        <v>10</v>
      </c>
    </row>
    <row r="6" customHeight="1" spans="1:1">
      <c r="A6" t="s">
        <v>356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selection activeCell="C7" sqref="C7:C8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357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"单位名称："&amp;"双江拉祜族佤族布朗族傣族自治县投资促进局"</f>
        <v>单位名称：双江拉祜族佤族布朗族傣族自治县投资促进局</v>
      </c>
      <c r="B3" s="7"/>
      <c r="C3" s="36"/>
      <c r="H3" s="37" t="s">
        <v>177</v>
      </c>
    </row>
    <row r="4" ht="18.75" customHeight="1" spans="1:8">
      <c r="A4" s="10" t="s">
        <v>190</v>
      </c>
      <c r="B4" s="10" t="s">
        <v>358</v>
      </c>
      <c r="C4" s="10" t="s">
        <v>359</v>
      </c>
      <c r="D4" s="10" t="s">
        <v>360</v>
      </c>
      <c r="E4" s="10" t="s">
        <v>361</v>
      </c>
      <c r="F4" s="38" t="s">
        <v>362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317</v>
      </c>
      <c r="G5" s="41" t="s">
        <v>363</v>
      </c>
      <c r="H5" s="41" t="s">
        <v>364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3">
        <v>6</v>
      </c>
      <c r="G6" s="44">
        <v>7</v>
      </c>
      <c r="H6" s="45">
        <v>8</v>
      </c>
    </row>
    <row r="7" ht="33" customHeight="1" spans="1:8">
      <c r="A7" s="46" t="s">
        <v>72</v>
      </c>
      <c r="B7" s="46" t="s">
        <v>365</v>
      </c>
      <c r="C7" s="47" t="s">
        <v>366</v>
      </c>
      <c r="D7" s="47" t="s">
        <v>330</v>
      </c>
      <c r="E7" s="47" t="s">
        <v>331</v>
      </c>
      <c r="F7" s="48">
        <v>1</v>
      </c>
      <c r="G7" s="49">
        <v>1300</v>
      </c>
      <c r="H7" s="49">
        <v>1300</v>
      </c>
    </row>
    <row r="8" ht="33" customHeight="1" spans="1:8">
      <c r="A8" s="46" t="s">
        <v>72</v>
      </c>
      <c r="B8" s="46" t="s">
        <v>365</v>
      </c>
      <c r="C8" s="47" t="s">
        <v>367</v>
      </c>
      <c r="D8" s="47" t="s">
        <v>332</v>
      </c>
      <c r="E8" s="47" t="s">
        <v>333</v>
      </c>
      <c r="F8" s="48">
        <v>1</v>
      </c>
      <c r="G8" s="49">
        <v>1600</v>
      </c>
      <c r="H8" s="49">
        <v>1600</v>
      </c>
    </row>
    <row r="9" ht="33" customHeight="1" spans="1:8">
      <c r="A9" s="46" t="s">
        <v>72</v>
      </c>
      <c r="B9" s="46" t="s">
        <v>365</v>
      </c>
      <c r="C9" s="47" t="s">
        <v>368</v>
      </c>
      <c r="D9" s="47" t="s">
        <v>335</v>
      </c>
      <c r="E9" s="47" t="s">
        <v>336</v>
      </c>
      <c r="F9" s="48">
        <v>1</v>
      </c>
      <c r="G9" s="49">
        <v>17500</v>
      </c>
      <c r="H9" s="49">
        <v>17500</v>
      </c>
    </row>
    <row r="10" ht="33" customHeight="1" spans="1:8">
      <c r="A10" s="46" t="s">
        <v>72</v>
      </c>
      <c r="B10" s="46" t="s">
        <v>365</v>
      </c>
      <c r="C10" s="47" t="s">
        <v>369</v>
      </c>
      <c r="D10" s="47" t="s">
        <v>341</v>
      </c>
      <c r="E10" s="47" t="s">
        <v>342</v>
      </c>
      <c r="F10" s="48">
        <v>1</v>
      </c>
      <c r="G10" s="49">
        <v>2000</v>
      </c>
      <c r="H10" s="49">
        <v>2000</v>
      </c>
    </row>
    <row r="11" ht="33" customHeight="1" spans="1:8">
      <c r="A11" s="46" t="s">
        <v>72</v>
      </c>
      <c r="B11" s="46" t="s">
        <v>365</v>
      </c>
      <c r="C11" s="47" t="s">
        <v>370</v>
      </c>
      <c r="D11" s="47" t="s">
        <v>344</v>
      </c>
      <c r="E11" s="47" t="s">
        <v>336</v>
      </c>
      <c r="F11" s="50">
        <v>1</v>
      </c>
      <c r="G11" s="49">
        <v>8000</v>
      </c>
      <c r="H11" s="49">
        <v>8000</v>
      </c>
    </row>
    <row r="12" ht="34" customHeight="1" spans="1:8">
      <c r="A12" s="51" t="s">
        <v>57</v>
      </c>
      <c r="B12" s="52"/>
      <c r="C12" s="52"/>
      <c r="D12" s="52"/>
      <c r="E12" s="52"/>
      <c r="F12" s="51">
        <v>5</v>
      </c>
      <c r="G12" s="49">
        <f>SUM(G7:G11)</f>
        <v>30400</v>
      </c>
      <c r="H12" s="49">
        <f>SUM(H7:H11)</f>
        <v>30400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topLeftCell="B1" workbookViewId="0">
      <selection activeCell="E22" sqref="E22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371</v>
      </c>
    </row>
    <row r="2" ht="42.75" customHeight="1" spans="1:11">
      <c r="A2" s="4" t="s">
        <v>372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"单位名称："&amp;"双江拉祜族佤族布朗族傣族自治县投资促进局"</f>
        <v>单位名称：双江拉祜族佤族布朗族傣族自治县投资促进局</v>
      </c>
      <c r="B3" s="7"/>
      <c r="C3" s="7"/>
      <c r="D3" s="7"/>
      <c r="E3" s="7"/>
      <c r="F3" s="7"/>
      <c r="G3" s="7"/>
      <c r="H3" s="8"/>
      <c r="I3" s="8"/>
      <c r="J3" s="8"/>
      <c r="K3" s="3" t="s">
        <v>177</v>
      </c>
    </row>
    <row r="4" ht="18.75" customHeight="1" spans="1:11">
      <c r="A4" s="9" t="s">
        <v>260</v>
      </c>
      <c r="B4" s="9" t="s">
        <v>192</v>
      </c>
      <c r="C4" s="9" t="s">
        <v>261</v>
      </c>
      <c r="D4" s="10" t="s">
        <v>193</v>
      </c>
      <c r="E4" s="10" t="s">
        <v>194</v>
      </c>
      <c r="F4" s="10" t="s">
        <v>262</v>
      </c>
      <c r="G4" s="10" t="s">
        <v>263</v>
      </c>
      <c r="H4" s="27" t="s">
        <v>57</v>
      </c>
      <c r="I4" s="11" t="s">
        <v>373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60</v>
      </c>
      <c r="J5" s="10" t="s">
        <v>61</v>
      </c>
      <c r="K5" s="10" t="s">
        <v>62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59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1" t="s">
        <v>57</v>
      </c>
      <c r="B10" s="31"/>
      <c r="C10" s="31"/>
      <c r="D10" s="31"/>
      <c r="E10" s="31"/>
      <c r="F10" s="31"/>
      <c r="G10" s="31"/>
      <c r="H10" s="23"/>
      <c r="I10" s="23"/>
      <c r="J10" s="23"/>
      <c r="K10" s="23"/>
    </row>
    <row r="11" customHeight="1" spans="1:1">
      <c r="A11" t="s">
        <v>374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tabSelected="1" workbookViewId="0">
      <selection activeCell="D21" sqref="D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375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"单位名称："&amp;"双江拉祜族佤族布朗族傣族自治县投资促进局"</f>
        <v>单位名称：双江拉祜族佤族布朗族傣族自治县投资促进局</v>
      </c>
      <c r="B3" s="7"/>
      <c r="C3" s="7"/>
      <c r="D3" s="7"/>
      <c r="E3" s="8"/>
      <c r="F3" s="8"/>
      <c r="G3" s="3" t="s">
        <v>177</v>
      </c>
    </row>
    <row r="4" ht="18.75" customHeight="1" spans="1:7">
      <c r="A4" s="9" t="s">
        <v>261</v>
      </c>
      <c r="B4" s="9" t="s">
        <v>260</v>
      </c>
      <c r="C4" s="9" t="s">
        <v>192</v>
      </c>
      <c r="D4" s="10" t="s">
        <v>376</v>
      </c>
      <c r="E4" s="11" t="s">
        <v>60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59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1937095.92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72</v>
      </c>
      <c r="B8" s="21"/>
      <c r="C8" s="21"/>
      <c r="D8" s="22"/>
      <c r="E8" s="23">
        <v>600000</v>
      </c>
      <c r="F8" s="23"/>
      <c r="G8" s="23"/>
    </row>
    <row r="9" ht="18.75" customHeight="1" spans="1:7">
      <c r="A9" s="24" t="s">
        <v>72</v>
      </c>
      <c r="B9" s="20"/>
      <c r="C9" s="20"/>
      <c r="D9" s="22"/>
      <c r="E9" s="23">
        <v>600000</v>
      </c>
      <c r="F9" s="23"/>
      <c r="G9" s="23"/>
    </row>
    <row r="10" ht="18.75" customHeight="1" spans="1:7">
      <c r="A10" s="25"/>
      <c r="B10" s="20" t="s">
        <v>377</v>
      </c>
      <c r="C10" s="20" t="s">
        <v>272</v>
      </c>
      <c r="D10" s="22" t="s">
        <v>378</v>
      </c>
      <c r="E10" s="23">
        <v>600000</v>
      </c>
      <c r="F10" s="23"/>
      <c r="G10" s="23"/>
    </row>
    <row r="11" ht="18.75" customHeight="1" spans="1:7">
      <c r="A11" s="22" t="s">
        <v>57</v>
      </c>
      <c r="B11" s="26"/>
      <c r="C11" s="26"/>
      <c r="D11" s="26"/>
      <c r="E11" s="23">
        <v>600000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topLeftCell="E1" workbookViewId="0">
      <selection activeCell="D17" sqref="D1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82"/>
      <c r="O1" s="69"/>
      <c r="P1" s="69"/>
      <c r="Q1" s="69"/>
      <c r="R1" s="69"/>
      <c r="S1" s="32" t="s">
        <v>54</v>
      </c>
    </row>
    <row r="2" ht="57.75" customHeight="1" spans="1:19">
      <c r="A2" s="140" t="str">
        <f>"2025"&amp;"年部门收入预算表"</f>
        <v>2025年部门收入预算表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08"/>
      <c r="P2" s="208"/>
      <c r="Q2" s="208"/>
      <c r="R2" s="208"/>
      <c r="S2" s="208"/>
    </row>
    <row r="3" ht="18.75" customHeight="1" spans="1:19">
      <c r="A3" s="35" t="str">
        <f>"单位名称："&amp;"双江拉祜族佤族布朗族傣族自治县投资促进局"</f>
        <v>单位名称：双江拉祜族佤族布朗族傣族自治县投资促进局</v>
      </c>
      <c r="B3" s="193"/>
      <c r="C3" s="193"/>
      <c r="D3" s="193"/>
      <c r="E3" s="193"/>
      <c r="F3" s="193"/>
      <c r="G3" s="193"/>
      <c r="H3" s="193"/>
      <c r="I3" s="193"/>
      <c r="J3" s="209"/>
      <c r="K3" s="193"/>
      <c r="L3" s="193"/>
      <c r="M3" s="193"/>
      <c r="N3" s="193"/>
      <c r="O3" s="209"/>
      <c r="P3" s="209"/>
      <c r="Q3" s="209"/>
      <c r="R3" s="209"/>
      <c r="S3" s="32" t="s">
        <v>2</v>
      </c>
    </row>
    <row r="4" ht="18.75" customHeight="1" spans="1:19">
      <c r="A4" s="194" t="s">
        <v>55</v>
      </c>
      <c r="B4" s="195" t="s">
        <v>56</v>
      </c>
      <c r="C4" s="195" t="s">
        <v>57</v>
      </c>
      <c r="D4" s="196" t="s">
        <v>58</v>
      </c>
      <c r="E4" s="197"/>
      <c r="F4" s="197"/>
      <c r="G4" s="197"/>
      <c r="H4" s="197"/>
      <c r="I4" s="197"/>
      <c r="J4" s="210"/>
      <c r="K4" s="197"/>
      <c r="L4" s="197"/>
      <c r="M4" s="197"/>
      <c r="N4" s="211"/>
      <c r="O4" s="196" t="s">
        <v>47</v>
      </c>
      <c r="P4" s="196"/>
      <c r="Q4" s="196"/>
      <c r="R4" s="196"/>
      <c r="S4" s="214"/>
    </row>
    <row r="5" ht="18.75" customHeight="1" spans="1:19">
      <c r="A5" s="198"/>
      <c r="B5" s="199"/>
      <c r="C5" s="199"/>
      <c r="D5" s="200" t="s">
        <v>59</v>
      </c>
      <c r="E5" s="200" t="s">
        <v>60</v>
      </c>
      <c r="F5" s="200" t="s">
        <v>61</v>
      </c>
      <c r="G5" s="200" t="s">
        <v>62</v>
      </c>
      <c r="H5" s="200" t="s">
        <v>63</v>
      </c>
      <c r="I5" s="212" t="s">
        <v>64</v>
      </c>
      <c r="J5" s="212"/>
      <c r="K5" s="212"/>
      <c r="L5" s="212"/>
      <c r="M5" s="212"/>
      <c r="N5" s="203"/>
      <c r="O5" s="200" t="s">
        <v>59</v>
      </c>
      <c r="P5" s="200" t="s">
        <v>60</v>
      </c>
      <c r="Q5" s="200" t="s">
        <v>61</v>
      </c>
      <c r="R5" s="200" t="s">
        <v>62</v>
      </c>
      <c r="S5" s="200" t="s">
        <v>65</v>
      </c>
    </row>
    <row r="6" ht="18.75" customHeight="1" spans="1:19">
      <c r="A6" s="201"/>
      <c r="B6" s="202"/>
      <c r="C6" s="202"/>
      <c r="D6" s="203"/>
      <c r="E6" s="203"/>
      <c r="F6" s="203"/>
      <c r="G6" s="203"/>
      <c r="H6" s="203"/>
      <c r="I6" s="202" t="s">
        <v>59</v>
      </c>
      <c r="J6" s="202" t="s">
        <v>66</v>
      </c>
      <c r="K6" s="202" t="s">
        <v>67</v>
      </c>
      <c r="L6" s="202" t="s">
        <v>68</v>
      </c>
      <c r="M6" s="202" t="s">
        <v>69</v>
      </c>
      <c r="N6" s="202" t="s">
        <v>70</v>
      </c>
      <c r="O6" s="213"/>
      <c r="P6" s="213"/>
      <c r="Q6" s="213"/>
      <c r="R6" s="213"/>
      <c r="S6" s="203"/>
    </row>
    <row r="7" ht="18.75" customHeight="1" spans="1:19">
      <c r="A7" s="168">
        <v>1</v>
      </c>
      <c r="B7" s="168">
        <v>2</v>
      </c>
      <c r="C7" s="168">
        <v>3</v>
      </c>
      <c r="D7" s="168">
        <v>4</v>
      </c>
      <c r="E7" s="168">
        <v>5</v>
      </c>
      <c r="F7" s="168">
        <v>6</v>
      </c>
      <c r="G7" s="168">
        <v>7</v>
      </c>
      <c r="H7" s="168">
        <v>8</v>
      </c>
      <c r="I7" s="168">
        <v>9</v>
      </c>
      <c r="J7" s="168">
        <v>10</v>
      </c>
      <c r="K7" s="168">
        <v>11</v>
      </c>
      <c r="L7" s="168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</row>
    <row r="8" ht="18.75" customHeight="1" spans="1:19">
      <c r="A8" s="204" t="s">
        <v>71</v>
      </c>
      <c r="B8" s="205" t="s">
        <v>72</v>
      </c>
      <c r="C8" s="23">
        <v>2160064.47</v>
      </c>
      <c r="D8" s="23">
        <v>1821654.47</v>
      </c>
      <c r="E8" s="23">
        <v>1821654.47</v>
      </c>
      <c r="F8" s="23"/>
      <c r="G8" s="23"/>
      <c r="H8" s="23"/>
      <c r="I8" s="23"/>
      <c r="J8" s="23"/>
      <c r="K8" s="23"/>
      <c r="L8" s="23"/>
      <c r="M8" s="23"/>
      <c r="N8" s="23"/>
      <c r="O8" s="23">
        <v>338410</v>
      </c>
      <c r="P8" s="23">
        <v>338410</v>
      </c>
      <c r="Q8" s="23"/>
      <c r="R8" s="23"/>
      <c r="S8" s="23"/>
    </row>
    <row r="9" ht="18.75" customHeight="1" spans="1:19">
      <c r="A9" s="206" t="s">
        <v>57</v>
      </c>
      <c r="B9" s="207"/>
      <c r="C9" s="23">
        <v>2160064.47</v>
      </c>
      <c r="D9" s="23">
        <v>1821654.47</v>
      </c>
      <c r="E9" s="23">
        <v>1821654.47</v>
      </c>
      <c r="F9" s="23"/>
      <c r="G9" s="23"/>
      <c r="H9" s="23"/>
      <c r="I9" s="23"/>
      <c r="J9" s="23"/>
      <c r="K9" s="23"/>
      <c r="L9" s="23"/>
      <c r="M9" s="23"/>
      <c r="N9" s="23"/>
      <c r="O9" s="23">
        <v>338410</v>
      </c>
      <c r="P9" s="23">
        <v>338410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9"/>
  <sheetViews>
    <sheetView showZeros="0" topLeftCell="C1" workbookViewId="0">
      <selection activeCell="D34" sqref="D3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82"/>
      <c r="H1" s="182"/>
      <c r="J1" s="182"/>
      <c r="O1" s="33" t="s">
        <v>73</v>
      </c>
    </row>
    <row r="2" ht="42" customHeight="1" spans="1:15">
      <c r="A2" s="4" t="str">
        <f>"2025"&amp;"年部门支出预算表"</f>
        <v>2025年部门支出预算表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ht="18.75" customHeight="1" spans="1:15">
      <c r="A3" s="184" t="str">
        <f>"单位名称："&amp;"双江拉祜族佤族布朗族傣族自治县投资促进局"</f>
        <v>单位名称：双江拉祜族佤族布朗族傣族自治县投资促进局</v>
      </c>
      <c r="B3" s="185"/>
      <c r="C3" s="68"/>
      <c r="D3" s="2"/>
      <c r="E3" s="68"/>
      <c r="F3" s="68"/>
      <c r="G3" s="68"/>
      <c r="H3" s="2"/>
      <c r="I3" s="68"/>
      <c r="J3" s="2"/>
      <c r="K3" s="68"/>
      <c r="L3" s="68"/>
      <c r="M3" s="191"/>
      <c r="N3" s="191"/>
      <c r="O3" s="33" t="s">
        <v>2</v>
      </c>
    </row>
    <row r="4" ht="18.75" customHeight="1" spans="1:15">
      <c r="A4" s="9" t="s">
        <v>74</v>
      </c>
      <c r="B4" s="9" t="s">
        <v>75</v>
      </c>
      <c r="C4" s="9" t="s">
        <v>57</v>
      </c>
      <c r="D4" s="11" t="s">
        <v>60</v>
      </c>
      <c r="E4" s="77" t="s">
        <v>76</v>
      </c>
      <c r="F4" s="149" t="s">
        <v>77</v>
      </c>
      <c r="G4" s="9" t="s">
        <v>61</v>
      </c>
      <c r="H4" s="9" t="s">
        <v>62</v>
      </c>
      <c r="I4" s="9" t="s">
        <v>78</v>
      </c>
      <c r="J4" s="11" t="s">
        <v>79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55" t="s">
        <v>59</v>
      </c>
      <c r="E5" s="96" t="s">
        <v>76</v>
      </c>
      <c r="F5" s="96" t="s">
        <v>77</v>
      </c>
      <c r="G5" s="17"/>
      <c r="H5" s="17"/>
      <c r="I5" s="17"/>
      <c r="J5" s="155" t="s">
        <v>59</v>
      </c>
      <c r="K5" s="41" t="s">
        <v>80</v>
      </c>
      <c r="L5" s="41" t="s">
        <v>81</v>
      </c>
      <c r="M5" s="41" t="s">
        <v>82</v>
      </c>
      <c r="N5" s="41" t="s">
        <v>83</v>
      </c>
      <c r="O5" s="41" t="s">
        <v>84</v>
      </c>
    </row>
    <row r="6" ht="18.75" customHeight="1" spans="1:15">
      <c r="A6" s="124">
        <v>1</v>
      </c>
      <c r="B6" s="124">
        <v>2</v>
      </c>
      <c r="C6" s="168">
        <v>3</v>
      </c>
      <c r="D6" s="168">
        <v>4</v>
      </c>
      <c r="E6" s="168">
        <v>5</v>
      </c>
      <c r="F6" s="168">
        <v>6</v>
      </c>
      <c r="G6" s="168">
        <v>7</v>
      </c>
      <c r="H6" s="168">
        <v>8</v>
      </c>
      <c r="I6" s="168">
        <v>9</v>
      </c>
      <c r="J6" s="168">
        <v>10</v>
      </c>
      <c r="K6" s="168">
        <v>11</v>
      </c>
      <c r="L6" s="168">
        <v>12</v>
      </c>
      <c r="M6" s="168">
        <v>13</v>
      </c>
      <c r="N6" s="168">
        <v>14</v>
      </c>
      <c r="O6" s="168">
        <v>15</v>
      </c>
    </row>
    <row r="7" ht="18.75" customHeight="1" spans="1:15">
      <c r="A7" s="180" t="s">
        <v>85</v>
      </c>
      <c r="B7" s="180" t="s">
        <v>86</v>
      </c>
      <c r="C7" s="23">
        <v>1937095.92</v>
      </c>
      <c r="D7" s="23">
        <v>1937095.92</v>
      </c>
      <c r="E7" s="23">
        <v>998685.92</v>
      </c>
      <c r="F7" s="23">
        <v>938410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25" t="s">
        <v>87</v>
      </c>
      <c r="B8" s="225" t="s">
        <v>88</v>
      </c>
      <c r="C8" s="23">
        <v>1598685.92</v>
      </c>
      <c r="D8" s="23">
        <v>1598685.92</v>
      </c>
      <c r="E8" s="23">
        <v>998685.92</v>
      </c>
      <c r="F8" s="23">
        <v>600000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26" t="s">
        <v>89</v>
      </c>
      <c r="B9" s="227" t="s">
        <v>90</v>
      </c>
      <c r="C9" s="23">
        <v>1598685.92</v>
      </c>
      <c r="D9" s="23">
        <v>1598685.92</v>
      </c>
      <c r="E9" s="23">
        <v>998685.92</v>
      </c>
      <c r="F9" s="23">
        <v>600000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25" t="s">
        <v>91</v>
      </c>
      <c r="B10" s="225" t="s">
        <v>92</v>
      </c>
      <c r="C10" s="23">
        <v>338410</v>
      </c>
      <c r="D10" s="23">
        <v>338410</v>
      </c>
      <c r="E10" s="23"/>
      <c r="F10" s="23">
        <v>338410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26" t="s">
        <v>93</v>
      </c>
      <c r="B11" s="227" t="s">
        <v>94</v>
      </c>
      <c r="C11" s="23">
        <v>338410</v>
      </c>
      <c r="D11" s="23">
        <v>338410</v>
      </c>
      <c r="E11" s="23"/>
      <c r="F11" s="23">
        <v>338410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0" t="s">
        <v>95</v>
      </c>
      <c r="B12" s="180" t="s">
        <v>96</v>
      </c>
      <c r="C12" s="23">
        <v>107417.88</v>
      </c>
      <c r="D12" s="23">
        <v>107417.88</v>
      </c>
      <c r="E12" s="23">
        <v>107417.88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25" t="s">
        <v>97</v>
      </c>
      <c r="B13" s="225" t="s">
        <v>98</v>
      </c>
      <c r="C13" s="23">
        <v>100254.72</v>
      </c>
      <c r="D13" s="23">
        <v>100254.72</v>
      </c>
      <c r="E13" s="23">
        <v>100254.72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26" t="s">
        <v>99</v>
      </c>
      <c r="B14" s="227" t="s">
        <v>100</v>
      </c>
      <c r="C14" s="23">
        <v>100254.72</v>
      </c>
      <c r="D14" s="23">
        <v>107417.88</v>
      </c>
      <c r="E14" s="23">
        <v>100254.72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26" t="s">
        <v>101</v>
      </c>
      <c r="B15" s="227" t="s">
        <v>102</v>
      </c>
      <c r="C15" s="23"/>
      <c r="D15" s="23">
        <v>40359.63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25" t="s">
        <v>103</v>
      </c>
      <c r="B16" s="225" t="s">
        <v>104</v>
      </c>
      <c r="C16" s="23">
        <v>7163.16</v>
      </c>
      <c r="D16" s="23">
        <v>7163.16</v>
      </c>
      <c r="E16" s="23">
        <v>7163.16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26" t="s">
        <v>105</v>
      </c>
      <c r="B17" s="227" t="s">
        <v>106</v>
      </c>
      <c r="C17" s="23">
        <v>7163.16</v>
      </c>
      <c r="D17" s="23">
        <v>7163.16</v>
      </c>
      <c r="E17" s="23">
        <v>7163.16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25" t="s">
        <v>107</v>
      </c>
      <c r="B18" s="225" t="s">
        <v>108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6" t="s">
        <v>109</v>
      </c>
      <c r="B19" s="227" t="s">
        <v>108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110</v>
      </c>
      <c r="B20" s="180" t="s">
        <v>111</v>
      </c>
      <c r="C20" s="23">
        <v>40359.63</v>
      </c>
      <c r="D20" s="23">
        <v>40359.63</v>
      </c>
      <c r="E20" s="23">
        <v>40359.63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25" t="s">
        <v>112</v>
      </c>
      <c r="B21" s="225" t="s">
        <v>113</v>
      </c>
      <c r="C21" s="23">
        <v>40359.63</v>
      </c>
      <c r="D21" s="23">
        <v>40359.63</v>
      </c>
      <c r="E21" s="23">
        <v>40359.63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26" t="s">
        <v>114</v>
      </c>
      <c r="B22" s="227" t="s">
        <v>115</v>
      </c>
      <c r="C22" s="23">
        <v>37923.37</v>
      </c>
      <c r="D22" s="23">
        <v>37923.37</v>
      </c>
      <c r="E22" s="23">
        <v>37923.37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26" t="s">
        <v>116</v>
      </c>
      <c r="B23" s="227" t="s">
        <v>117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26" t="s">
        <v>118</v>
      </c>
      <c r="B24" s="227" t="s">
        <v>119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26" t="s">
        <v>120</v>
      </c>
      <c r="B25" s="227" t="s">
        <v>121</v>
      </c>
      <c r="C25" s="23">
        <v>2436.26</v>
      </c>
      <c r="D25" s="23">
        <v>75191.04</v>
      </c>
      <c r="E25" s="23">
        <v>2436.26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0" t="s">
        <v>122</v>
      </c>
      <c r="B26" s="180" t="s">
        <v>123</v>
      </c>
      <c r="C26" s="23">
        <v>75191.04</v>
      </c>
      <c r="D26" s="23">
        <v>75191.04</v>
      </c>
      <c r="E26" s="23">
        <v>75191.04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25" t="s">
        <v>124</v>
      </c>
      <c r="B27" s="225" t="s">
        <v>125</v>
      </c>
      <c r="C27" s="23">
        <v>75191.04</v>
      </c>
      <c r="D27" s="23">
        <v>75191.04</v>
      </c>
      <c r="E27" s="23">
        <v>75191.04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26" t="s">
        <v>126</v>
      </c>
      <c r="B28" s="227" t="s">
        <v>127</v>
      </c>
      <c r="C28" s="23">
        <v>75191.04</v>
      </c>
      <c r="D28" s="23">
        <v>75191.04</v>
      </c>
      <c r="E28" s="23">
        <v>75191.04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9" t="s">
        <v>128</v>
      </c>
      <c r="B29" s="190" t="s">
        <v>128</v>
      </c>
      <c r="C29" s="23">
        <v>2160064.47</v>
      </c>
      <c r="D29" s="23">
        <v>2160064.47</v>
      </c>
      <c r="E29" s="23">
        <v>1221654.47</v>
      </c>
      <c r="F29" s="23">
        <v>938410</v>
      </c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D34" sqref="D3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129</v>
      </c>
    </row>
    <row r="2" ht="36" customHeight="1" spans="1:4">
      <c r="A2" s="4" t="str">
        <f>"2025"&amp;"年部门财政拨款收支预算总表"</f>
        <v>2025年部门财政拨款收支预算总表</v>
      </c>
      <c r="B2" s="171"/>
      <c r="C2" s="171"/>
      <c r="D2" s="171"/>
    </row>
    <row r="3" ht="18.75" customHeight="1" spans="1:4">
      <c r="A3" s="6" t="str">
        <f>"单位名称："&amp;"双江拉祜族佤族布朗族傣族自治县投资促进局"</f>
        <v>单位名称：双江拉祜族佤族布朗族傣族自治县投资促进局</v>
      </c>
      <c r="B3" s="172"/>
      <c r="C3" s="172"/>
      <c r="D3" s="33" t="s">
        <v>2</v>
      </c>
    </row>
    <row r="4" ht="18.75" customHeight="1" spans="1:4">
      <c r="A4" s="11" t="s">
        <v>3</v>
      </c>
      <c r="B4" s="13"/>
      <c r="C4" s="11" t="s">
        <v>4</v>
      </c>
      <c r="D4" s="13"/>
    </row>
    <row r="5" ht="18.75" customHeight="1" spans="1:4">
      <c r="A5" s="27" t="s">
        <v>5</v>
      </c>
      <c r="B5" s="111" t="str">
        <f t="shared" ref="B5:D5" si="0">"2025"&amp;"年预算数"</f>
        <v>2025年预算数</v>
      </c>
      <c r="C5" s="27" t="s">
        <v>130</v>
      </c>
      <c r="D5" s="111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73" t="s">
        <v>131</v>
      </c>
      <c r="B7" s="23">
        <v>1821654.47</v>
      </c>
      <c r="C7" s="174" t="s">
        <v>132</v>
      </c>
      <c r="D7" s="23">
        <v>1937095.92</v>
      </c>
    </row>
    <row r="8" ht="18.75" customHeight="1" spans="1:4">
      <c r="A8" s="175" t="s">
        <v>133</v>
      </c>
      <c r="B8" s="23">
        <v>1821654.47</v>
      </c>
      <c r="C8" s="174" t="s">
        <v>134</v>
      </c>
      <c r="D8" s="23">
        <v>1937095.92</v>
      </c>
    </row>
    <row r="9" ht="18.75" customHeight="1" spans="1:4">
      <c r="A9" s="175" t="s">
        <v>135</v>
      </c>
      <c r="B9" s="23"/>
      <c r="C9" s="174" t="s">
        <v>136</v>
      </c>
      <c r="D9" s="23"/>
    </row>
    <row r="10" ht="18.75" customHeight="1" spans="1:4">
      <c r="A10" s="175" t="s">
        <v>137</v>
      </c>
      <c r="B10" s="23"/>
      <c r="C10" s="174" t="s">
        <v>138</v>
      </c>
      <c r="D10" s="23"/>
    </row>
    <row r="11" ht="18.75" customHeight="1" spans="1:4">
      <c r="A11" s="175" t="s">
        <v>139</v>
      </c>
      <c r="B11" s="23">
        <v>338410</v>
      </c>
      <c r="C11" s="174" t="s">
        <v>140</v>
      </c>
      <c r="D11" s="23"/>
    </row>
    <row r="12" ht="18.75" customHeight="1" spans="1:4">
      <c r="A12" s="175" t="s">
        <v>133</v>
      </c>
      <c r="B12" s="23">
        <v>338410</v>
      </c>
      <c r="C12" s="174" t="s">
        <v>141</v>
      </c>
      <c r="D12" s="23"/>
    </row>
    <row r="13" ht="18.75" customHeight="1" spans="1:4">
      <c r="A13" s="175" t="s">
        <v>135</v>
      </c>
      <c r="B13" s="23"/>
      <c r="C13" s="174" t="s">
        <v>142</v>
      </c>
      <c r="D13" s="23"/>
    </row>
    <row r="14" ht="18.75" customHeight="1" spans="1:4">
      <c r="A14" s="175" t="s">
        <v>137</v>
      </c>
      <c r="B14" s="23"/>
      <c r="C14" s="174" t="s">
        <v>143</v>
      </c>
      <c r="D14" s="23">
        <v>107417.88</v>
      </c>
    </row>
    <row r="15" ht="18.75" customHeight="1" spans="1:4">
      <c r="A15" s="176"/>
      <c r="B15" s="23"/>
      <c r="C15" s="21" t="s">
        <v>144</v>
      </c>
      <c r="D15" s="23">
        <v>40359.63</v>
      </c>
    </row>
    <row r="16" ht="18.75" customHeight="1" spans="1:4">
      <c r="A16" s="177"/>
      <c r="B16" s="23"/>
      <c r="C16" s="21" t="s">
        <v>145</v>
      </c>
      <c r="D16" s="23">
        <v>40359.63</v>
      </c>
    </row>
    <row r="17" ht="18.75" customHeight="1" spans="1:4">
      <c r="A17" s="178"/>
      <c r="B17" s="23"/>
      <c r="C17" s="21" t="s">
        <v>146</v>
      </c>
      <c r="D17" s="23"/>
    </row>
    <row r="18" ht="18.75" customHeight="1" spans="1:4">
      <c r="A18" s="178"/>
      <c r="B18" s="23"/>
      <c r="C18" s="21" t="s">
        <v>147</v>
      </c>
      <c r="D18" s="23"/>
    </row>
    <row r="19" ht="18.75" customHeight="1" spans="1:4">
      <c r="A19" s="178"/>
      <c r="B19" s="23"/>
      <c r="C19" s="21" t="s">
        <v>148</v>
      </c>
      <c r="D19" s="23"/>
    </row>
    <row r="20" ht="18.75" customHeight="1" spans="1:4">
      <c r="A20" s="178"/>
      <c r="B20" s="23"/>
      <c r="C20" s="21" t="s">
        <v>149</v>
      </c>
      <c r="D20" s="23"/>
    </row>
    <row r="21" ht="18.75" customHeight="1" spans="1:4">
      <c r="A21" s="178"/>
      <c r="B21" s="23"/>
      <c r="C21" s="21" t="s">
        <v>150</v>
      </c>
      <c r="D21" s="23"/>
    </row>
    <row r="22" ht="18.75" customHeight="1" spans="1:4">
      <c r="A22" s="178"/>
      <c r="B22" s="23"/>
      <c r="C22" s="21" t="s">
        <v>151</v>
      </c>
      <c r="D22" s="23"/>
    </row>
    <row r="23" ht="18.75" customHeight="1" spans="1:4">
      <c r="A23" s="178"/>
      <c r="B23" s="23"/>
      <c r="C23" s="21" t="s">
        <v>152</v>
      </c>
      <c r="D23" s="23"/>
    </row>
    <row r="24" ht="18.75" customHeight="1" spans="1:4">
      <c r="A24" s="178"/>
      <c r="B24" s="23"/>
      <c r="C24" s="21" t="s">
        <v>153</v>
      </c>
      <c r="D24" s="23"/>
    </row>
    <row r="25" ht="18.75" customHeight="1" spans="1:4">
      <c r="A25" s="178"/>
      <c r="B25" s="23"/>
      <c r="C25" s="21" t="s">
        <v>154</v>
      </c>
      <c r="D25" s="23">
        <v>75191.04</v>
      </c>
    </row>
    <row r="26" ht="18.75" customHeight="1" spans="1:4">
      <c r="A26" s="178"/>
      <c r="B26" s="23"/>
      <c r="C26" s="21" t="s">
        <v>155</v>
      </c>
      <c r="D26" s="23">
        <v>75191.04</v>
      </c>
    </row>
    <row r="27" ht="18.75" customHeight="1" spans="1:4">
      <c r="A27" s="176"/>
      <c r="B27" s="23"/>
      <c r="C27" s="21" t="s">
        <v>156</v>
      </c>
      <c r="D27" s="23"/>
    </row>
    <row r="28" ht="18.75" customHeight="1" spans="1:4">
      <c r="A28" s="177"/>
      <c r="B28" s="23"/>
      <c r="C28" s="21" t="s">
        <v>157</v>
      </c>
      <c r="D28" s="23"/>
    </row>
    <row r="29" ht="18.75" customHeight="1" spans="1:4">
      <c r="A29" s="178"/>
      <c r="B29" s="23"/>
      <c r="C29" s="21" t="s">
        <v>158</v>
      </c>
      <c r="D29" s="23"/>
    </row>
    <row r="30" ht="18.75" customHeight="1" spans="1:4">
      <c r="A30" s="178"/>
      <c r="B30" s="23"/>
      <c r="C30" s="21" t="s">
        <v>159</v>
      </c>
      <c r="D30" s="23"/>
    </row>
    <row r="31" ht="18.75" customHeight="1" spans="1:4">
      <c r="A31" s="178"/>
      <c r="B31" s="23"/>
      <c r="C31" s="21" t="s">
        <v>160</v>
      </c>
      <c r="D31" s="23"/>
    </row>
    <row r="32" ht="18.75" customHeight="1" spans="1:4">
      <c r="A32" s="178"/>
      <c r="B32" s="23"/>
      <c r="C32" s="21" t="s">
        <v>161</v>
      </c>
      <c r="D32" s="23"/>
    </row>
    <row r="33" ht="18.75" customHeight="1" spans="1:4">
      <c r="A33" s="178"/>
      <c r="B33" s="23"/>
      <c r="C33" s="21" t="s">
        <v>162</v>
      </c>
      <c r="D33" s="23"/>
    </row>
    <row r="34" ht="18.75" customHeight="1" spans="1:4">
      <c r="A34" s="176"/>
      <c r="B34" s="179"/>
      <c r="C34" s="21" t="s">
        <v>163</v>
      </c>
      <c r="D34" s="179"/>
    </row>
    <row r="35" ht="18.75" customHeight="1" spans="1:4">
      <c r="A35" s="176"/>
      <c r="B35" s="23"/>
      <c r="C35" s="180" t="s">
        <v>164</v>
      </c>
      <c r="D35" s="23"/>
    </row>
    <row r="36" ht="18.75" customHeight="1" spans="1:4">
      <c r="A36" s="177" t="s">
        <v>165</v>
      </c>
      <c r="B36" s="181">
        <v>2160064.47</v>
      </c>
      <c r="C36" s="176" t="s">
        <v>53</v>
      </c>
      <c r="D36" s="181">
        <v>2160064.47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"/>
  <sheetViews>
    <sheetView showZeros="0" workbookViewId="0">
      <selection activeCell="B12" sqref="B12:B2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62"/>
      <c r="B1" s="162"/>
      <c r="C1" s="162"/>
      <c r="D1" s="55"/>
      <c r="E1" s="162"/>
      <c r="F1" s="58"/>
      <c r="G1" s="33" t="s">
        <v>166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10"/>
      <c r="C2" s="110"/>
      <c r="D2" s="110"/>
      <c r="E2" s="110"/>
      <c r="F2" s="110"/>
      <c r="G2" s="110"/>
    </row>
    <row r="3" ht="18.75" customHeight="1" spans="1:7">
      <c r="A3" s="6" t="str">
        <f>"单位名称："&amp;"双江拉祜族佤族布朗族傣族自治县投资促进局"</f>
        <v>单位名称：双江拉祜族佤族布朗族傣族自治县投资促进局</v>
      </c>
      <c r="B3" s="163"/>
      <c r="C3" s="55"/>
      <c r="D3" s="55"/>
      <c r="E3" s="55"/>
      <c r="F3" s="58"/>
      <c r="G3" s="33" t="s">
        <v>2</v>
      </c>
    </row>
    <row r="4" ht="18.75" customHeight="1" spans="1:7">
      <c r="A4" s="164" t="s">
        <v>167</v>
      </c>
      <c r="B4" s="165"/>
      <c r="C4" s="111" t="s">
        <v>57</v>
      </c>
      <c r="D4" s="142" t="s">
        <v>76</v>
      </c>
      <c r="E4" s="12"/>
      <c r="F4" s="13"/>
      <c r="G4" s="135" t="s">
        <v>77</v>
      </c>
    </row>
    <row r="5" ht="18.75" customHeight="1" spans="1:7">
      <c r="A5" s="166" t="s">
        <v>74</v>
      </c>
      <c r="B5" s="166" t="s">
        <v>75</v>
      </c>
      <c r="C5" s="29"/>
      <c r="D5" s="155" t="s">
        <v>59</v>
      </c>
      <c r="E5" s="155" t="s">
        <v>168</v>
      </c>
      <c r="F5" s="155" t="s">
        <v>169</v>
      </c>
      <c r="G5" s="97"/>
    </row>
    <row r="6" ht="18.75" customHeight="1" spans="1:7">
      <c r="A6" s="167" t="s">
        <v>170</v>
      </c>
      <c r="B6" s="167" t="s">
        <v>171</v>
      </c>
      <c r="C6" s="167" t="s">
        <v>172</v>
      </c>
      <c r="D6" s="168">
        <v>4</v>
      </c>
      <c r="E6" s="169" t="s">
        <v>173</v>
      </c>
      <c r="F6" s="169" t="s">
        <v>174</v>
      </c>
      <c r="G6" s="167" t="s">
        <v>175</v>
      </c>
    </row>
    <row r="7" ht="18.75" customHeight="1" spans="1:7">
      <c r="A7" s="125" t="s">
        <v>85</v>
      </c>
      <c r="B7" s="125" t="s">
        <v>86</v>
      </c>
      <c r="C7" s="23">
        <v>1937095.92</v>
      </c>
      <c r="D7" s="23">
        <v>1937095.92</v>
      </c>
      <c r="E7" s="23">
        <v>894492</v>
      </c>
      <c r="F7" s="23">
        <v>104193.92</v>
      </c>
      <c r="G7" s="23">
        <v>938410</v>
      </c>
    </row>
    <row r="8" ht="18.75" customHeight="1" spans="1:7">
      <c r="A8" s="128" t="s">
        <v>87</v>
      </c>
      <c r="B8" s="128" t="s">
        <v>88</v>
      </c>
      <c r="C8" s="23">
        <v>1598685.92</v>
      </c>
      <c r="D8" s="23">
        <v>998685.92</v>
      </c>
      <c r="E8" s="23">
        <v>894492</v>
      </c>
      <c r="F8" s="23">
        <v>104193.92</v>
      </c>
      <c r="G8" s="23">
        <v>600000</v>
      </c>
    </row>
    <row r="9" ht="18.75" customHeight="1" spans="1:7">
      <c r="A9" s="170" t="s">
        <v>89</v>
      </c>
      <c r="B9" s="170" t="s">
        <v>90</v>
      </c>
      <c r="C9" s="23">
        <v>1598685.92</v>
      </c>
      <c r="D9" s="23">
        <v>998685.92</v>
      </c>
      <c r="E9" s="23">
        <v>894492</v>
      </c>
      <c r="F9" s="23">
        <v>104193.92</v>
      </c>
      <c r="G9" s="23">
        <v>600000</v>
      </c>
    </row>
    <row r="10" ht="18.75" customHeight="1" spans="1:7">
      <c r="A10" s="128" t="s">
        <v>91</v>
      </c>
      <c r="B10" s="128" t="s">
        <v>92</v>
      </c>
      <c r="C10" s="23">
        <v>338410</v>
      </c>
      <c r="D10" s="23"/>
      <c r="E10" s="23"/>
      <c r="F10" s="23"/>
      <c r="G10" s="23">
        <v>338410</v>
      </c>
    </row>
    <row r="11" ht="18.75" customHeight="1" spans="1:7">
      <c r="A11" s="170" t="s">
        <v>93</v>
      </c>
      <c r="B11" s="170" t="s">
        <v>94</v>
      </c>
      <c r="C11" s="23">
        <v>338410</v>
      </c>
      <c r="D11" s="23"/>
      <c r="E11" s="23"/>
      <c r="F11" s="23"/>
      <c r="G11" s="23">
        <v>338410</v>
      </c>
    </row>
    <row r="12" ht="18.75" customHeight="1" spans="1:7">
      <c r="A12" s="125" t="s">
        <v>95</v>
      </c>
      <c r="B12" s="125" t="s">
        <v>96</v>
      </c>
      <c r="C12" s="23">
        <v>107417.88</v>
      </c>
      <c r="D12" s="23">
        <v>107417.88</v>
      </c>
      <c r="E12" s="23">
        <v>100254.72</v>
      </c>
      <c r="F12" s="23">
        <v>7163.16</v>
      </c>
      <c r="G12" s="23"/>
    </row>
    <row r="13" ht="18.75" customHeight="1" spans="1:7">
      <c r="A13" s="128" t="s">
        <v>97</v>
      </c>
      <c r="B13" s="128" t="s">
        <v>98</v>
      </c>
      <c r="C13" s="23">
        <v>100254.72</v>
      </c>
      <c r="D13" s="23">
        <v>100254.72</v>
      </c>
      <c r="E13" s="23">
        <v>100254.72</v>
      </c>
      <c r="F13" s="23"/>
      <c r="G13" s="23"/>
    </row>
    <row r="14" ht="18.75" customHeight="1" spans="1:7">
      <c r="A14" s="170" t="s">
        <v>99</v>
      </c>
      <c r="B14" s="170" t="s">
        <v>100</v>
      </c>
      <c r="C14" s="23">
        <v>100254.72</v>
      </c>
      <c r="D14" s="23">
        <v>107417.88</v>
      </c>
      <c r="E14" s="23">
        <v>100254.72</v>
      </c>
      <c r="F14" s="23"/>
      <c r="G14" s="23"/>
    </row>
    <row r="15" ht="18.75" customHeight="1" spans="1:7">
      <c r="A15" s="128" t="s">
        <v>103</v>
      </c>
      <c r="B15" s="128" t="s">
        <v>104</v>
      </c>
      <c r="C15" s="23">
        <v>7163.16</v>
      </c>
      <c r="D15" s="23">
        <v>40359.63</v>
      </c>
      <c r="E15" s="23"/>
      <c r="F15" s="23">
        <v>7163.16</v>
      </c>
      <c r="G15" s="23"/>
    </row>
    <row r="16" ht="18.75" customHeight="1" spans="1:7">
      <c r="A16" s="170" t="s">
        <v>105</v>
      </c>
      <c r="B16" s="170" t="s">
        <v>106</v>
      </c>
      <c r="C16" s="23">
        <v>7163.16</v>
      </c>
      <c r="D16" s="23">
        <v>7163.16</v>
      </c>
      <c r="E16" s="23"/>
      <c r="F16" s="23">
        <v>7163.16</v>
      </c>
      <c r="G16" s="23"/>
    </row>
    <row r="17" ht="18.75" customHeight="1" spans="1:7">
      <c r="A17" s="125" t="s">
        <v>110</v>
      </c>
      <c r="B17" s="125" t="s">
        <v>111</v>
      </c>
      <c r="C17" s="23">
        <v>40359.63</v>
      </c>
      <c r="D17" s="23">
        <v>40359.63</v>
      </c>
      <c r="E17" s="23">
        <v>40359.63</v>
      </c>
      <c r="F17" s="23"/>
      <c r="G17" s="23"/>
    </row>
    <row r="18" ht="18.75" customHeight="1" spans="1:7">
      <c r="A18" s="128" t="s">
        <v>112</v>
      </c>
      <c r="B18" s="128" t="s">
        <v>113</v>
      </c>
      <c r="C18" s="23">
        <v>40359.63</v>
      </c>
      <c r="D18" s="23">
        <v>40359.63</v>
      </c>
      <c r="E18" s="23">
        <v>40359.63</v>
      </c>
      <c r="F18" s="23"/>
      <c r="G18" s="23"/>
    </row>
    <row r="19" ht="18.75" customHeight="1" spans="1:7">
      <c r="A19" s="170" t="s">
        <v>114</v>
      </c>
      <c r="B19" s="170" t="s">
        <v>115</v>
      </c>
      <c r="C19" s="23">
        <v>37923.37</v>
      </c>
      <c r="D19" s="23">
        <v>37923.37</v>
      </c>
      <c r="E19" s="23">
        <v>37923.37</v>
      </c>
      <c r="F19" s="23"/>
      <c r="G19" s="23"/>
    </row>
    <row r="20" ht="18.75" customHeight="1" spans="1:7">
      <c r="A20" s="170" t="s">
        <v>120</v>
      </c>
      <c r="B20" s="170" t="s">
        <v>121</v>
      </c>
      <c r="C20" s="23">
        <v>2436.26</v>
      </c>
      <c r="D20" s="23">
        <v>2436.26</v>
      </c>
      <c r="E20" s="23">
        <v>2436.26</v>
      </c>
      <c r="F20" s="23"/>
      <c r="G20" s="23"/>
    </row>
    <row r="21" ht="18.75" customHeight="1" spans="1:7">
      <c r="A21" s="125" t="s">
        <v>122</v>
      </c>
      <c r="B21" s="125" t="s">
        <v>123</v>
      </c>
      <c r="C21" s="23">
        <v>75191.04</v>
      </c>
      <c r="D21" s="23">
        <v>75191.04</v>
      </c>
      <c r="E21" s="23">
        <v>75191.04</v>
      </c>
      <c r="F21" s="23"/>
      <c r="G21" s="23"/>
    </row>
    <row r="22" ht="18.75" customHeight="1" spans="1:7">
      <c r="A22" s="128" t="s">
        <v>124</v>
      </c>
      <c r="B22" s="128" t="s">
        <v>125</v>
      </c>
      <c r="C22" s="23">
        <v>75191.04</v>
      </c>
      <c r="D22" s="23">
        <v>75191.04</v>
      </c>
      <c r="E22" s="23">
        <v>75191.04</v>
      </c>
      <c r="F22" s="23"/>
      <c r="G22" s="23"/>
    </row>
    <row r="23" ht="18.75" customHeight="1" spans="1:7">
      <c r="A23" s="170" t="s">
        <v>126</v>
      </c>
      <c r="B23" s="170" t="s">
        <v>127</v>
      </c>
      <c r="C23" s="23">
        <v>75191.04</v>
      </c>
      <c r="D23" s="23">
        <v>75191.04</v>
      </c>
      <c r="E23" s="23">
        <v>75191.04</v>
      </c>
      <c r="F23" s="23"/>
      <c r="G23" s="23"/>
    </row>
    <row r="24" ht="18.75" customHeight="1" spans="1:7">
      <c r="A24" s="51" t="s">
        <v>57</v>
      </c>
      <c r="B24" s="51"/>
      <c r="C24" s="23">
        <v>2160064.47</v>
      </c>
      <c r="D24" s="23">
        <v>1221654.47</v>
      </c>
      <c r="E24" s="23">
        <v>1110297.39</v>
      </c>
      <c r="F24" s="23">
        <v>111357.08</v>
      </c>
      <c r="G24" s="23">
        <v>938410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E16" sqref="E16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0"/>
      <c r="B1" s="151"/>
      <c r="C1" s="151"/>
      <c r="D1" s="152"/>
      <c r="G1" s="153" t="s">
        <v>176</v>
      </c>
    </row>
    <row r="2" ht="39" customHeight="1" spans="1:7">
      <c r="A2" s="140" t="str">
        <f>"2025"&amp;"年“三公”经费支出预算表"</f>
        <v>2025年“三公”经费支出预算表</v>
      </c>
      <c r="B2" s="72"/>
      <c r="C2" s="72"/>
      <c r="D2" s="72"/>
      <c r="E2" s="72"/>
      <c r="F2" s="72"/>
      <c r="G2" s="72"/>
    </row>
    <row r="3" ht="18.75" customHeight="1" spans="1:7">
      <c r="A3" s="35" t="str">
        <f>"单位名称："&amp;"双江拉祜族佤族布朗族傣族自治县投资促进局"</f>
        <v>单位名称：双江拉祜族佤族布朗族傣族自治县投资促进局</v>
      </c>
      <c r="B3" s="151"/>
      <c r="C3" s="151"/>
      <c r="D3" s="68"/>
      <c r="E3" s="2"/>
      <c r="G3" s="153" t="s">
        <v>177</v>
      </c>
    </row>
    <row r="4" ht="18.75" customHeight="1" spans="1:7">
      <c r="A4" s="9" t="s">
        <v>178</v>
      </c>
      <c r="B4" s="9" t="s">
        <v>179</v>
      </c>
      <c r="C4" s="27" t="s">
        <v>180</v>
      </c>
      <c r="D4" s="11" t="s">
        <v>181</v>
      </c>
      <c r="E4" s="12"/>
      <c r="F4" s="13"/>
      <c r="G4" s="27" t="s">
        <v>182</v>
      </c>
    </row>
    <row r="5" ht="18.75" customHeight="1" spans="1:7">
      <c r="A5" s="16"/>
      <c r="B5" s="154"/>
      <c r="C5" s="29"/>
      <c r="D5" s="155" t="s">
        <v>59</v>
      </c>
      <c r="E5" s="155" t="s">
        <v>183</v>
      </c>
      <c r="F5" s="155" t="s">
        <v>184</v>
      </c>
      <c r="G5" s="29"/>
    </row>
    <row r="6" ht="18.75" customHeight="1" spans="1:7">
      <c r="A6" s="156" t="s">
        <v>57</v>
      </c>
      <c r="B6" s="157">
        <v>1</v>
      </c>
      <c r="C6" s="158">
        <v>2</v>
      </c>
      <c r="D6" s="159">
        <v>3</v>
      </c>
      <c r="E6" s="159">
        <v>4</v>
      </c>
      <c r="F6" s="159">
        <v>5</v>
      </c>
      <c r="G6" s="158">
        <v>6</v>
      </c>
    </row>
    <row r="7" ht="18.75" customHeight="1" spans="1:7">
      <c r="A7" s="156" t="s">
        <v>57</v>
      </c>
      <c r="B7" s="160">
        <v>217000</v>
      </c>
      <c r="C7" s="160"/>
      <c r="D7" s="160">
        <v>17000</v>
      </c>
      <c r="E7" s="160"/>
      <c r="F7" s="160">
        <v>17000</v>
      </c>
      <c r="G7" s="160">
        <v>200000</v>
      </c>
    </row>
    <row r="8" ht="18.75" customHeight="1" spans="1:7">
      <c r="A8" s="161" t="s">
        <v>185</v>
      </c>
      <c r="B8" s="160"/>
      <c r="C8" s="160"/>
      <c r="D8" s="160"/>
      <c r="E8" s="160"/>
      <c r="F8" s="160"/>
      <c r="G8" s="160"/>
    </row>
    <row r="9" ht="18.75" customHeight="1" spans="1:7">
      <c r="A9" s="161" t="s">
        <v>186</v>
      </c>
      <c r="B9" s="160">
        <v>217000</v>
      </c>
      <c r="C9" s="160"/>
      <c r="D9" s="160">
        <v>17000</v>
      </c>
      <c r="E9" s="160"/>
      <c r="F9" s="160">
        <v>17000</v>
      </c>
      <c r="G9" s="160">
        <v>200000</v>
      </c>
    </row>
    <row r="10" ht="18.75" customHeight="1" spans="1:7">
      <c r="A10" s="161" t="s">
        <v>187</v>
      </c>
      <c r="B10" s="160"/>
      <c r="C10" s="160"/>
      <c r="D10" s="160"/>
      <c r="E10" s="160"/>
      <c r="F10" s="160"/>
      <c r="G10" s="160"/>
    </row>
    <row r="11" ht="18.75" customHeight="1" spans="1:7">
      <c r="A11" s="161" t="s">
        <v>188</v>
      </c>
      <c r="B11" s="160"/>
      <c r="C11" s="160"/>
      <c r="D11" s="160"/>
      <c r="E11" s="160"/>
      <c r="F11" s="160"/>
      <c r="G11" s="160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3"/>
  <sheetViews>
    <sheetView showZeros="0" topLeftCell="H1" workbookViewId="0">
      <selection activeCell="G21" sqref="G2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8"/>
      <c r="D1" s="139"/>
      <c r="E1" s="139"/>
      <c r="F1" s="139"/>
      <c r="G1" s="139"/>
      <c r="H1" s="69"/>
      <c r="I1" s="69"/>
      <c r="J1" s="69"/>
      <c r="K1" s="69"/>
      <c r="L1" s="69"/>
      <c r="M1" s="69"/>
      <c r="N1" s="2"/>
      <c r="O1" s="2"/>
      <c r="P1" s="2"/>
      <c r="Q1" s="69"/>
      <c r="U1" s="138"/>
      <c r="W1" s="32" t="s">
        <v>189</v>
      </c>
    </row>
    <row r="2" ht="39.75" customHeight="1" spans="1:23">
      <c r="A2" s="140" t="str">
        <f>"2025"&amp;"年部门基本支出预算表"</f>
        <v>2025年部门基本支出预算表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5"/>
      <c r="P2" s="5"/>
      <c r="Q2" s="72"/>
      <c r="R2" s="72"/>
      <c r="S2" s="72"/>
      <c r="T2" s="72"/>
      <c r="U2" s="72"/>
      <c r="V2" s="72"/>
      <c r="W2" s="72"/>
    </row>
    <row r="3" ht="18.75" customHeight="1" spans="1:23">
      <c r="A3" s="6" t="str">
        <f>"单位名称："&amp;"双江拉祜族佤族布朗族傣族自治县投资促进局"</f>
        <v>单位名称：双江拉祜族佤族布朗族傣族自治县投资促进局</v>
      </c>
      <c r="B3" s="141"/>
      <c r="C3" s="141"/>
      <c r="D3" s="141"/>
      <c r="E3" s="141"/>
      <c r="F3" s="141"/>
      <c r="G3" s="141"/>
      <c r="H3" s="74"/>
      <c r="I3" s="74"/>
      <c r="J3" s="74"/>
      <c r="K3" s="74"/>
      <c r="L3" s="74"/>
      <c r="M3" s="74"/>
      <c r="N3" s="8"/>
      <c r="O3" s="8"/>
      <c r="P3" s="8"/>
      <c r="Q3" s="74"/>
      <c r="U3" s="138"/>
      <c r="W3" s="32" t="s">
        <v>177</v>
      </c>
    </row>
    <row r="4" ht="18.75" customHeight="1" spans="1:23">
      <c r="A4" s="9" t="s">
        <v>190</v>
      </c>
      <c r="B4" s="9" t="s">
        <v>191</v>
      </c>
      <c r="C4" s="9" t="s">
        <v>192</v>
      </c>
      <c r="D4" s="9" t="s">
        <v>193</v>
      </c>
      <c r="E4" s="9" t="s">
        <v>194</v>
      </c>
      <c r="F4" s="9" t="s">
        <v>195</v>
      </c>
      <c r="G4" s="9" t="s">
        <v>196</v>
      </c>
      <c r="H4" s="142" t="s">
        <v>197</v>
      </c>
      <c r="I4" s="92" t="s">
        <v>197</v>
      </c>
      <c r="J4" s="92"/>
      <c r="K4" s="92"/>
      <c r="L4" s="92"/>
      <c r="M4" s="92"/>
      <c r="N4" s="12"/>
      <c r="O4" s="12"/>
      <c r="P4" s="12"/>
      <c r="Q4" s="77" t="s">
        <v>63</v>
      </c>
      <c r="R4" s="92" t="s">
        <v>79</v>
      </c>
      <c r="S4" s="92"/>
      <c r="T4" s="92"/>
      <c r="U4" s="92"/>
      <c r="V4" s="92"/>
      <c r="W4" s="146"/>
    </row>
    <row r="5" ht="18.75" customHeight="1" spans="1:23">
      <c r="A5" s="14"/>
      <c r="B5" s="137"/>
      <c r="C5" s="14"/>
      <c r="D5" s="14"/>
      <c r="E5" s="14"/>
      <c r="F5" s="14"/>
      <c r="G5" s="14"/>
      <c r="H5" s="111" t="s">
        <v>198</v>
      </c>
      <c r="I5" s="142" t="s">
        <v>60</v>
      </c>
      <c r="J5" s="92"/>
      <c r="K5" s="92"/>
      <c r="L5" s="92"/>
      <c r="M5" s="146"/>
      <c r="N5" s="11" t="s">
        <v>199</v>
      </c>
      <c r="O5" s="12"/>
      <c r="P5" s="13"/>
      <c r="Q5" s="9" t="s">
        <v>63</v>
      </c>
      <c r="R5" s="142" t="s">
        <v>79</v>
      </c>
      <c r="S5" s="77" t="s">
        <v>66</v>
      </c>
      <c r="T5" s="92" t="s">
        <v>79</v>
      </c>
      <c r="U5" s="77" t="s">
        <v>68</v>
      </c>
      <c r="V5" s="77" t="s">
        <v>69</v>
      </c>
      <c r="W5" s="149" t="s">
        <v>70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7" t="s">
        <v>200</v>
      </c>
      <c r="J6" s="9" t="s">
        <v>201</v>
      </c>
      <c r="K6" s="9" t="s">
        <v>202</v>
      </c>
      <c r="L6" s="9" t="s">
        <v>203</v>
      </c>
      <c r="M6" s="9" t="s">
        <v>204</v>
      </c>
      <c r="N6" s="9" t="s">
        <v>60</v>
      </c>
      <c r="O6" s="9" t="s">
        <v>61</v>
      </c>
      <c r="P6" s="9" t="s">
        <v>62</v>
      </c>
      <c r="Q6" s="28"/>
      <c r="R6" s="9" t="s">
        <v>59</v>
      </c>
      <c r="S6" s="9" t="s">
        <v>66</v>
      </c>
      <c r="T6" s="9" t="s">
        <v>205</v>
      </c>
      <c r="U6" s="9" t="s">
        <v>68</v>
      </c>
      <c r="V6" s="9" t="s">
        <v>69</v>
      </c>
      <c r="W6" s="9" t="s">
        <v>70</v>
      </c>
    </row>
    <row r="7" ht="18.75" customHeight="1" spans="1:23">
      <c r="A7" s="114"/>
      <c r="B7" s="114"/>
      <c r="C7" s="114"/>
      <c r="D7" s="114"/>
      <c r="E7" s="114"/>
      <c r="F7" s="114"/>
      <c r="G7" s="114"/>
      <c r="H7" s="114"/>
      <c r="I7" s="96"/>
      <c r="J7" s="16" t="s">
        <v>206</v>
      </c>
      <c r="K7" s="16" t="s">
        <v>202</v>
      </c>
      <c r="L7" s="16" t="s">
        <v>203</v>
      </c>
      <c r="M7" s="16" t="s">
        <v>204</v>
      </c>
      <c r="N7" s="16" t="s">
        <v>202</v>
      </c>
      <c r="O7" s="16" t="s">
        <v>203</v>
      </c>
      <c r="P7" s="16" t="s">
        <v>204</v>
      </c>
      <c r="Q7" s="16" t="s">
        <v>63</v>
      </c>
      <c r="R7" s="16" t="s">
        <v>59</v>
      </c>
      <c r="S7" s="16" t="s">
        <v>66</v>
      </c>
      <c r="T7" s="16" t="s">
        <v>205</v>
      </c>
      <c r="U7" s="16" t="s">
        <v>68</v>
      </c>
      <c r="V7" s="16" t="s">
        <v>69</v>
      </c>
      <c r="W7" s="16" t="s">
        <v>70</v>
      </c>
    </row>
    <row r="8" ht="18.75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</row>
    <row r="9" ht="18.75" customHeight="1" spans="1:23">
      <c r="A9" s="144" t="s">
        <v>72</v>
      </c>
      <c r="B9" s="144"/>
      <c r="C9" s="144"/>
      <c r="D9" s="144"/>
      <c r="E9" s="144"/>
      <c r="F9" s="144"/>
      <c r="G9" s="144"/>
      <c r="H9" s="23">
        <v>1221654.47</v>
      </c>
      <c r="I9" s="148">
        <v>1221654.47</v>
      </c>
      <c r="J9" s="23"/>
      <c r="K9" s="23"/>
      <c r="L9" s="23">
        <v>1221654.47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5" t="s">
        <v>72</v>
      </c>
      <c r="B10" s="20"/>
      <c r="C10" s="20"/>
      <c r="D10" s="20"/>
      <c r="E10" s="20"/>
      <c r="F10" s="20"/>
      <c r="G10" s="20"/>
      <c r="H10" s="23">
        <v>1221654.47</v>
      </c>
      <c r="I10" s="148">
        <v>1221654.47</v>
      </c>
      <c r="J10" s="23"/>
      <c r="K10" s="23"/>
      <c r="L10" s="23">
        <v>1221654.47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207</v>
      </c>
      <c r="C11" s="20" t="s">
        <v>208</v>
      </c>
      <c r="D11" s="20" t="s">
        <v>89</v>
      </c>
      <c r="E11" s="20" t="s">
        <v>90</v>
      </c>
      <c r="F11" s="20" t="s">
        <v>209</v>
      </c>
      <c r="G11" s="20" t="s">
        <v>210</v>
      </c>
      <c r="H11" s="23">
        <v>231696</v>
      </c>
      <c r="I11" s="148">
        <v>231696</v>
      </c>
      <c r="J11" s="23"/>
      <c r="K11" s="23"/>
      <c r="L11" s="23">
        <v>231696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207</v>
      </c>
      <c r="C12" s="20" t="s">
        <v>208</v>
      </c>
      <c r="D12" s="20" t="s">
        <v>89</v>
      </c>
      <c r="E12" s="20" t="s">
        <v>90</v>
      </c>
      <c r="F12" s="20" t="s">
        <v>211</v>
      </c>
      <c r="G12" s="20" t="s">
        <v>212</v>
      </c>
      <c r="H12" s="23">
        <v>349428</v>
      </c>
      <c r="I12" s="148">
        <v>349428</v>
      </c>
      <c r="J12" s="23"/>
      <c r="K12" s="23"/>
      <c r="L12" s="23">
        <v>349428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213</v>
      </c>
      <c r="C13" s="20" t="s">
        <v>214</v>
      </c>
      <c r="D13" s="20" t="s">
        <v>89</v>
      </c>
      <c r="E13" s="20" t="s">
        <v>90</v>
      </c>
      <c r="F13" s="20" t="s">
        <v>215</v>
      </c>
      <c r="G13" s="20" t="s">
        <v>216</v>
      </c>
      <c r="H13" s="23">
        <v>92460</v>
      </c>
      <c r="I13" s="148">
        <v>92460</v>
      </c>
      <c r="J13" s="23"/>
      <c r="K13" s="23"/>
      <c r="L13" s="23">
        <v>92460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207</v>
      </c>
      <c r="C14" s="20" t="s">
        <v>208</v>
      </c>
      <c r="D14" s="20">
        <v>107417.88</v>
      </c>
      <c r="E14" s="20" t="s">
        <v>90</v>
      </c>
      <c r="F14" s="20" t="s">
        <v>215</v>
      </c>
      <c r="G14" s="20" t="s">
        <v>216</v>
      </c>
      <c r="H14" s="23">
        <v>19308</v>
      </c>
      <c r="I14" s="148">
        <v>19308</v>
      </c>
      <c r="J14" s="23"/>
      <c r="K14" s="23"/>
      <c r="L14" s="23">
        <v>19308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217</v>
      </c>
      <c r="C15" s="20" t="s">
        <v>218</v>
      </c>
      <c r="D15" s="20">
        <v>40359.63</v>
      </c>
      <c r="E15" s="20" t="s">
        <v>100</v>
      </c>
      <c r="F15" s="20" t="s">
        <v>219</v>
      </c>
      <c r="G15" s="20" t="s">
        <v>220</v>
      </c>
      <c r="H15" s="23">
        <v>100254.72</v>
      </c>
      <c r="I15" s="148">
        <v>100254.72</v>
      </c>
      <c r="J15" s="23"/>
      <c r="K15" s="23"/>
      <c r="L15" s="23">
        <v>100254.72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217</v>
      </c>
      <c r="C16" s="20" t="s">
        <v>218</v>
      </c>
      <c r="D16" s="20" t="s">
        <v>101</v>
      </c>
      <c r="E16" s="20" t="s">
        <v>102</v>
      </c>
      <c r="F16" s="20" t="s">
        <v>221</v>
      </c>
      <c r="G16" s="20" t="s">
        <v>222</v>
      </c>
      <c r="H16" s="23"/>
      <c r="I16" s="148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217</v>
      </c>
      <c r="C17" s="20" t="s">
        <v>218</v>
      </c>
      <c r="D17" s="20" t="s">
        <v>116</v>
      </c>
      <c r="E17" s="20" t="s">
        <v>117</v>
      </c>
      <c r="F17" s="20" t="s">
        <v>223</v>
      </c>
      <c r="G17" s="20" t="s">
        <v>224</v>
      </c>
      <c r="H17" s="23"/>
      <c r="I17" s="148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217</v>
      </c>
      <c r="C18" s="20" t="s">
        <v>218</v>
      </c>
      <c r="D18" s="20" t="s">
        <v>114</v>
      </c>
      <c r="E18" s="20" t="s">
        <v>115</v>
      </c>
      <c r="F18" s="20" t="s">
        <v>223</v>
      </c>
      <c r="G18" s="20" t="s">
        <v>224</v>
      </c>
      <c r="H18" s="23">
        <v>37923.37</v>
      </c>
      <c r="I18" s="148">
        <v>37923.37</v>
      </c>
      <c r="J18" s="23"/>
      <c r="K18" s="23"/>
      <c r="L18" s="23">
        <v>37923.37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217</v>
      </c>
      <c r="C19" s="20" t="s">
        <v>218</v>
      </c>
      <c r="D19" s="20" t="s">
        <v>118</v>
      </c>
      <c r="E19" s="20" t="s">
        <v>119</v>
      </c>
      <c r="F19" s="20" t="s">
        <v>225</v>
      </c>
      <c r="G19" s="20" t="s">
        <v>226</v>
      </c>
      <c r="H19" s="23"/>
      <c r="I19" s="148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217</v>
      </c>
      <c r="C20" s="20" t="s">
        <v>218</v>
      </c>
      <c r="D20" s="20" t="s">
        <v>109</v>
      </c>
      <c r="E20" s="20" t="s">
        <v>108</v>
      </c>
      <c r="F20" s="20" t="s">
        <v>227</v>
      </c>
      <c r="G20" s="20" t="s">
        <v>228</v>
      </c>
      <c r="H20" s="23"/>
      <c r="I20" s="148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217</v>
      </c>
      <c r="C21" s="20" t="s">
        <v>218</v>
      </c>
      <c r="D21" s="20" t="s">
        <v>120</v>
      </c>
      <c r="E21" s="20" t="s">
        <v>121</v>
      </c>
      <c r="F21" s="20" t="s">
        <v>227</v>
      </c>
      <c r="G21" s="20" t="s">
        <v>228</v>
      </c>
      <c r="H21" s="23">
        <v>1368</v>
      </c>
      <c r="I21" s="148">
        <v>1368</v>
      </c>
      <c r="J21" s="23"/>
      <c r="K21" s="23"/>
      <c r="L21" s="23">
        <v>1368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217</v>
      </c>
      <c r="C22" s="20" t="s">
        <v>218</v>
      </c>
      <c r="D22" s="20" t="s">
        <v>120</v>
      </c>
      <c r="E22" s="20" t="s">
        <v>121</v>
      </c>
      <c r="F22" s="20" t="s">
        <v>227</v>
      </c>
      <c r="G22" s="20" t="s">
        <v>228</v>
      </c>
      <c r="H22" s="23">
        <v>1068.26</v>
      </c>
      <c r="I22" s="148">
        <v>1068.26</v>
      </c>
      <c r="J22" s="23"/>
      <c r="K22" s="23"/>
      <c r="L22" s="23">
        <v>1068.26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229</v>
      </c>
      <c r="C23" s="20" t="s">
        <v>127</v>
      </c>
      <c r="D23" s="20" t="s">
        <v>126</v>
      </c>
      <c r="E23" s="20" t="s">
        <v>127</v>
      </c>
      <c r="F23" s="20" t="s">
        <v>230</v>
      </c>
      <c r="G23" s="20" t="s">
        <v>127</v>
      </c>
      <c r="H23" s="23">
        <v>75191.04</v>
      </c>
      <c r="I23" s="148">
        <v>75191.04</v>
      </c>
      <c r="J23" s="23"/>
      <c r="K23" s="23"/>
      <c r="L23" s="23">
        <v>75191.04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231</v>
      </c>
      <c r="C24" s="20" t="s">
        <v>232</v>
      </c>
      <c r="D24" s="20" t="s">
        <v>89</v>
      </c>
      <c r="E24" s="20" t="s">
        <v>90</v>
      </c>
      <c r="F24" s="20" t="s">
        <v>233</v>
      </c>
      <c r="G24" s="20" t="s">
        <v>234</v>
      </c>
      <c r="H24" s="23">
        <v>147600</v>
      </c>
      <c r="I24" s="148">
        <v>147600</v>
      </c>
      <c r="J24" s="23"/>
      <c r="K24" s="23"/>
      <c r="L24" s="23">
        <v>147600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231</v>
      </c>
      <c r="C25" s="20" t="s">
        <v>232</v>
      </c>
      <c r="D25" s="20">
        <v>75191.04</v>
      </c>
      <c r="E25" s="20" t="s">
        <v>90</v>
      </c>
      <c r="F25" s="20" t="s">
        <v>233</v>
      </c>
      <c r="G25" s="20" t="s">
        <v>234</v>
      </c>
      <c r="H25" s="23">
        <v>54000</v>
      </c>
      <c r="I25" s="148">
        <v>54000</v>
      </c>
      <c r="J25" s="23"/>
      <c r="K25" s="23"/>
      <c r="L25" s="23">
        <v>54000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235</v>
      </c>
      <c r="C26" s="20" t="s">
        <v>236</v>
      </c>
      <c r="D26" s="20" t="s">
        <v>89</v>
      </c>
      <c r="E26" s="20" t="s">
        <v>90</v>
      </c>
      <c r="F26" s="20" t="s">
        <v>237</v>
      </c>
      <c r="G26" s="20" t="s">
        <v>238</v>
      </c>
      <c r="H26" s="23">
        <v>21040</v>
      </c>
      <c r="I26" s="148">
        <v>21040</v>
      </c>
      <c r="J26" s="23"/>
      <c r="K26" s="23"/>
      <c r="L26" s="23">
        <v>21040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235</v>
      </c>
      <c r="C27" s="20" t="s">
        <v>236</v>
      </c>
      <c r="D27" s="20" t="s">
        <v>89</v>
      </c>
      <c r="E27" s="20" t="s">
        <v>90</v>
      </c>
      <c r="F27" s="20" t="s">
        <v>239</v>
      </c>
      <c r="G27" s="20" t="s">
        <v>240</v>
      </c>
      <c r="H27" s="23">
        <v>5000</v>
      </c>
      <c r="I27" s="148">
        <v>5000</v>
      </c>
      <c r="J27" s="23"/>
      <c r="K27" s="23"/>
      <c r="L27" s="23">
        <v>5000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241</v>
      </c>
      <c r="C28" s="20" t="s">
        <v>242</v>
      </c>
      <c r="D28" s="20" t="s">
        <v>89</v>
      </c>
      <c r="E28" s="20" t="s">
        <v>90</v>
      </c>
      <c r="F28" s="20" t="s">
        <v>243</v>
      </c>
      <c r="G28" s="20" t="s">
        <v>244</v>
      </c>
      <c r="H28" s="23">
        <v>2520</v>
      </c>
      <c r="I28" s="148">
        <v>2520</v>
      </c>
      <c r="J28" s="23"/>
      <c r="K28" s="23"/>
      <c r="L28" s="23">
        <v>2520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245</v>
      </c>
      <c r="C29" s="20" t="s">
        <v>246</v>
      </c>
      <c r="D29" s="20" t="s">
        <v>89</v>
      </c>
      <c r="E29" s="20" t="s">
        <v>90</v>
      </c>
      <c r="F29" s="20" t="s">
        <v>247</v>
      </c>
      <c r="G29" s="20" t="s">
        <v>246</v>
      </c>
      <c r="H29" s="23">
        <v>4633.92</v>
      </c>
      <c r="I29" s="148">
        <v>4633.92</v>
      </c>
      <c r="J29" s="23"/>
      <c r="K29" s="23"/>
      <c r="L29" s="23">
        <v>4633.92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248</v>
      </c>
      <c r="C30" s="20" t="s">
        <v>249</v>
      </c>
      <c r="D30" s="20" t="s">
        <v>89</v>
      </c>
      <c r="E30" s="20" t="s">
        <v>90</v>
      </c>
      <c r="F30" s="20" t="s">
        <v>250</v>
      </c>
      <c r="G30" s="20" t="s">
        <v>249</v>
      </c>
      <c r="H30" s="23">
        <v>17000</v>
      </c>
      <c r="I30" s="148">
        <v>17000</v>
      </c>
      <c r="J30" s="23"/>
      <c r="K30" s="23"/>
      <c r="L30" s="23">
        <v>17000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251</v>
      </c>
      <c r="C31" s="20" t="s">
        <v>252</v>
      </c>
      <c r="D31" s="20" t="s">
        <v>89</v>
      </c>
      <c r="E31" s="20" t="s">
        <v>90</v>
      </c>
      <c r="F31" s="20" t="s">
        <v>253</v>
      </c>
      <c r="G31" s="20" t="s">
        <v>254</v>
      </c>
      <c r="H31" s="23">
        <v>54000</v>
      </c>
      <c r="I31" s="148">
        <v>54000</v>
      </c>
      <c r="J31" s="23"/>
      <c r="K31" s="23"/>
      <c r="L31" s="23">
        <v>54000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255</v>
      </c>
      <c r="C32" s="20" t="s">
        <v>256</v>
      </c>
      <c r="D32" s="20" t="s">
        <v>105</v>
      </c>
      <c r="E32" s="20" t="s">
        <v>106</v>
      </c>
      <c r="F32" s="20" t="s">
        <v>257</v>
      </c>
      <c r="G32" s="20" t="s">
        <v>258</v>
      </c>
      <c r="H32" s="23">
        <v>7163.16</v>
      </c>
      <c r="I32" s="148">
        <v>7163.16</v>
      </c>
      <c r="J32" s="23"/>
      <c r="K32" s="23"/>
      <c r="L32" s="23">
        <v>7163.16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2" t="s">
        <v>57</v>
      </c>
      <c r="B33" s="22"/>
      <c r="C33" s="22"/>
      <c r="D33" s="22"/>
      <c r="E33" s="22"/>
      <c r="F33" s="22"/>
      <c r="G33" s="22"/>
      <c r="H33" s="23">
        <v>1221654.47</v>
      </c>
      <c r="I33" s="148">
        <v>1221654.47</v>
      </c>
      <c r="J33" s="23"/>
      <c r="K33" s="23"/>
      <c r="L33" s="23">
        <v>1221654.47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9"/>
  <sheetViews>
    <sheetView showZeros="0" topLeftCell="H1" workbookViewId="0">
      <selection activeCell="D23" sqref="D23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3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31"/>
      <c r="W1" s="33" t="s">
        <v>259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"单位名称："&amp;"双江拉祜族佤族布朗族傣族自治县投资促进局"</f>
        <v>单位名称：双江拉祜族佤族布朗族傣族自治县投资促进局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1"/>
      <c r="W3" s="33" t="s">
        <v>177</v>
      </c>
    </row>
    <row r="4" ht="18.75" customHeight="1" spans="1:23">
      <c r="A4" s="9" t="s">
        <v>260</v>
      </c>
      <c r="B4" s="10" t="s">
        <v>191</v>
      </c>
      <c r="C4" s="9" t="s">
        <v>192</v>
      </c>
      <c r="D4" s="9" t="s">
        <v>261</v>
      </c>
      <c r="E4" s="10" t="s">
        <v>193</v>
      </c>
      <c r="F4" s="10" t="s">
        <v>194</v>
      </c>
      <c r="G4" s="10" t="s">
        <v>262</v>
      </c>
      <c r="H4" s="10" t="s">
        <v>263</v>
      </c>
      <c r="I4" s="27" t="s">
        <v>57</v>
      </c>
      <c r="J4" s="11" t="s">
        <v>264</v>
      </c>
      <c r="K4" s="12"/>
      <c r="L4" s="12"/>
      <c r="M4" s="13"/>
      <c r="N4" s="11" t="s">
        <v>199</v>
      </c>
      <c r="O4" s="12"/>
      <c r="P4" s="13"/>
      <c r="Q4" s="10" t="s">
        <v>63</v>
      </c>
      <c r="R4" s="11" t="s">
        <v>79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34" t="s">
        <v>60</v>
      </c>
      <c r="K5" s="135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5"/>
      <c r="R5" s="10" t="s">
        <v>59</v>
      </c>
      <c r="S5" s="9" t="s">
        <v>66</v>
      </c>
      <c r="T5" s="9" t="s">
        <v>205</v>
      </c>
      <c r="U5" s="9" t="s">
        <v>68</v>
      </c>
      <c r="V5" s="9" t="s">
        <v>69</v>
      </c>
      <c r="W5" s="9" t="s">
        <v>70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59</v>
      </c>
      <c r="K6" s="97"/>
      <c r="L6" s="28"/>
      <c r="M6" s="28"/>
      <c r="N6" s="28"/>
      <c r="O6" s="28"/>
      <c r="P6" s="28"/>
      <c r="Q6" s="28"/>
      <c r="R6" s="28"/>
      <c r="S6" s="137"/>
      <c r="T6" s="137"/>
      <c r="U6" s="137"/>
      <c r="V6" s="137"/>
      <c r="W6" s="137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1" t="s">
        <v>59</v>
      </c>
      <c r="K7" s="41" t="s">
        <v>265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18.75" customHeight="1" spans="1:23">
      <c r="A9" s="20"/>
      <c r="B9" s="20"/>
      <c r="C9" s="20" t="s">
        <v>266</v>
      </c>
      <c r="D9" s="20"/>
      <c r="E9" s="20"/>
      <c r="F9" s="20"/>
      <c r="G9" s="20"/>
      <c r="H9" s="20"/>
      <c r="I9" s="23">
        <v>338410</v>
      </c>
      <c r="J9" s="23"/>
      <c r="K9" s="23"/>
      <c r="L9" s="23"/>
      <c r="M9" s="23"/>
      <c r="N9" s="23">
        <v>338410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267</v>
      </c>
      <c r="B10" s="30" t="s">
        <v>268</v>
      </c>
      <c r="C10" s="30" t="s">
        <v>266</v>
      </c>
      <c r="D10" s="30" t="s">
        <v>72</v>
      </c>
      <c r="E10" s="30" t="s">
        <v>93</v>
      </c>
      <c r="F10" s="30" t="s">
        <v>94</v>
      </c>
      <c r="G10" s="30" t="s">
        <v>237</v>
      </c>
      <c r="H10" s="30" t="s">
        <v>238</v>
      </c>
      <c r="I10" s="23">
        <v>138410</v>
      </c>
      <c r="J10" s="23"/>
      <c r="K10" s="23"/>
      <c r="L10" s="23"/>
      <c r="M10" s="23"/>
      <c r="N10" s="23">
        <v>138410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0" t="s">
        <v>267</v>
      </c>
      <c r="B11" s="30" t="s">
        <v>268</v>
      </c>
      <c r="C11" s="30" t="s">
        <v>266</v>
      </c>
      <c r="D11" s="30" t="s">
        <v>72</v>
      </c>
      <c r="E11" s="30" t="s">
        <v>93</v>
      </c>
      <c r="F11" s="30" t="s">
        <v>94</v>
      </c>
      <c r="G11" s="30" t="s">
        <v>269</v>
      </c>
      <c r="H11" s="30" t="s">
        <v>270</v>
      </c>
      <c r="I11" s="23">
        <v>100000</v>
      </c>
      <c r="J11" s="23"/>
      <c r="K11" s="23"/>
      <c r="L11" s="23"/>
      <c r="M11" s="23"/>
      <c r="N11" s="23">
        <v>100000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267</v>
      </c>
      <c r="B12" s="30" t="s">
        <v>268</v>
      </c>
      <c r="C12" s="30" t="s">
        <v>266</v>
      </c>
      <c r="D12" s="30" t="s">
        <v>72</v>
      </c>
      <c r="E12" s="30" t="s">
        <v>93</v>
      </c>
      <c r="F12" s="30" t="s">
        <v>94</v>
      </c>
      <c r="G12" s="30" t="s">
        <v>271</v>
      </c>
      <c r="H12" s="30" t="s">
        <v>182</v>
      </c>
      <c r="I12" s="23">
        <v>100000</v>
      </c>
      <c r="J12" s="23"/>
      <c r="K12" s="23"/>
      <c r="L12" s="23"/>
      <c r="M12" s="23"/>
      <c r="N12" s="23">
        <v>100000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0" t="s">
        <v>272</v>
      </c>
      <c r="D13" s="25"/>
      <c r="E13" s="25"/>
      <c r="F13" s="25"/>
      <c r="G13" s="25"/>
      <c r="H13" s="25"/>
      <c r="I13" s="23">
        <v>600000</v>
      </c>
      <c r="J13" s="23">
        <v>600000</v>
      </c>
      <c r="K13" s="23">
        <v>600000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0" t="s">
        <v>273</v>
      </c>
      <c r="B14" s="30" t="s">
        <v>274</v>
      </c>
      <c r="C14" s="30" t="s">
        <v>272</v>
      </c>
      <c r="D14" s="30" t="s">
        <v>72</v>
      </c>
      <c r="E14" s="30" t="s">
        <v>89</v>
      </c>
      <c r="F14" s="30" t="s">
        <v>90</v>
      </c>
      <c r="G14" s="30" t="s">
        <v>237</v>
      </c>
      <c r="H14" s="30" t="s">
        <v>238</v>
      </c>
      <c r="I14" s="23">
        <v>26000</v>
      </c>
      <c r="J14" s="23">
        <v>26000</v>
      </c>
      <c r="K14" s="23">
        <v>26000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0" t="s">
        <v>273</v>
      </c>
      <c r="B15" s="30" t="s">
        <v>274</v>
      </c>
      <c r="C15" s="30" t="s">
        <v>272</v>
      </c>
      <c r="D15" s="30" t="s">
        <v>72</v>
      </c>
      <c r="E15" s="30" t="s">
        <v>89</v>
      </c>
      <c r="F15" s="30" t="s">
        <v>90</v>
      </c>
      <c r="G15" s="30" t="s">
        <v>237</v>
      </c>
      <c r="H15" s="30" t="s">
        <v>238</v>
      </c>
      <c r="I15" s="23">
        <v>100000</v>
      </c>
      <c r="J15" s="23">
        <v>100000</v>
      </c>
      <c r="K15" s="23">
        <v>100000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0" t="s">
        <v>273</v>
      </c>
      <c r="B16" s="30" t="s">
        <v>274</v>
      </c>
      <c r="C16" s="30" t="s">
        <v>272</v>
      </c>
      <c r="D16" s="30" t="s">
        <v>72</v>
      </c>
      <c r="E16" s="30" t="s">
        <v>89</v>
      </c>
      <c r="F16" s="30" t="s">
        <v>90</v>
      </c>
      <c r="G16" s="30" t="s">
        <v>275</v>
      </c>
      <c r="H16" s="30" t="s">
        <v>276</v>
      </c>
      <c r="I16" s="23">
        <v>100000</v>
      </c>
      <c r="J16" s="23">
        <v>100000</v>
      </c>
      <c r="K16" s="23">
        <v>100000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0" t="s">
        <v>273</v>
      </c>
      <c r="B17" s="30" t="s">
        <v>274</v>
      </c>
      <c r="C17" s="30" t="s">
        <v>272</v>
      </c>
      <c r="D17" s="30" t="s">
        <v>72</v>
      </c>
      <c r="E17" s="30" t="s">
        <v>89</v>
      </c>
      <c r="F17" s="30" t="s">
        <v>90</v>
      </c>
      <c r="G17" s="30" t="s">
        <v>269</v>
      </c>
      <c r="H17" s="30" t="s">
        <v>270</v>
      </c>
      <c r="I17" s="23">
        <v>174000</v>
      </c>
      <c r="J17" s="23">
        <v>174000</v>
      </c>
      <c r="K17" s="23">
        <v>174000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30" t="s">
        <v>273</v>
      </c>
      <c r="B18" s="30" t="s">
        <v>274</v>
      </c>
      <c r="C18" s="30" t="s">
        <v>272</v>
      </c>
      <c r="D18" s="30" t="s">
        <v>72</v>
      </c>
      <c r="E18" s="30" t="s">
        <v>89</v>
      </c>
      <c r="F18" s="30" t="s">
        <v>90</v>
      </c>
      <c r="G18" s="30" t="s">
        <v>271</v>
      </c>
      <c r="H18" s="30" t="s">
        <v>182</v>
      </c>
      <c r="I18" s="23">
        <v>200000</v>
      </c>
      <c r="J18" s="23">
        <v>200000</v>
      </c>
      <c r="K18" s="23">
        <v>200000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33" t="s">
        <v>57</v>
      </c>
      <c r="B19" s="133"/>
      <c r="C19" s="133"/>
      <c r="D19" s="133"/>
      <c r="E19" s="133"/>
      <c r="F19" s="133"/>
      <c r="G19" s="133"/>
      <c r="H19" s="133"/>
      <c r="I19" s="23">
        <v>938410</v>
      </c>
      <c r="J19" s="23">
        <v>600000</v>
      </c>
      <c r="K19" s="23">
        <v>600000</v>
      </c>
      <c r="L19" s="23"/>
      <c r="M19" s="23"/>
      <c r="N19" s="23">
        <v>338410</v>
      </c>
      <c r="O19" s="23"/>
      <c r="P19" s="23"/>
      <c r="Q19" s="23"/>
      <c r="R19" s="23"/>
      <c r="S19" s="23"/>
      <c r="T19" s="23"/>
      <c r="U19" s="23"/>
      <c r="V19" s="23"/>
      <c r="W19" s="2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topLeftCell="B1" workbookViewId="0">
      <selection activeCell="E29" sqref="E29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8" t="s">
        <v>277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72"/>
      <c r="G2" s="5"/>
      <c r="H2" s="72"/>
      <c r="I2" s="72"/>
      <c r="J2" s="5"/>
    </row>
    <row r="3" ht="18.75" customHeight="1" spans="1:8">
      <c r="A3" s="54" t="str">
        <f>"单位名称："&amp;"双江拉祜族佤族布朗族傣族自治县投资促进局"</f>
        <v>单位名称：双江拉祜族佤族布朗族傣族自治县投资促进局</v>
      </c>
      <c r="B3" s="55"/>
      <c r="C3" s="55"/>
      <c r="D3" s="55"/>
      <c r="E3" s="55"/>
      <c r="F3" s="56"/>
      <c r="G3" s="55"/>
      <c r="H3" s="56"/>
    </row>
    <row r="4" ht="18.75" customHeight="1" spans="1:10">
      <c r="A4" s="41" t="s">
        <v>278</v>
      </c>
      <c r="B4" s="41" t="s">
        <v>279</v>
      </c>
      <c r="C4" s="41" t="s">
        <v>280</v>
      </c>
      <c r="D4" s="41" t="s">
        <v>281</v>
      </c>
      <c r="E4" s="41" t="s">
        <v>282</v>
      </c>
      <c r="F4" s="57" t="s">
        <v>283</v>
      </c>
      <c r="G4" s="41" t="s">
        <v>284</v>
      </c>
      <c r="H4" s="57" t="s">
        <v>285</v>
      </c>
      <c r="I4" s="57" t="s">
        <v>286</v>
      </c>
      <c r="J4" s="41" t="s">
        <v>287</v>
      </c>
    </row>
    <row r="5" ht="18.75" customHeight="1" spans="1:10">
      <c r="A5" s="124">
        <v>1</v>
      </c>
      <c r="B5" s="124">
        <v>2</v>
      </c>
      <c r="C5" s="124">
        <v>3</v>
      </c>
      <c r="D5" s="124">
        <v>4</v>
      </c>
      <c r="E5" s="124">
        <v>5</v>
      </c>
      <c r="F5" s="124">
        <v>6</v>
      </c>
      <c r="G5" s="124">
        <v>7</v>
      </c>
      <c r="H5" s="124">
        <v>8</v>
      </c>
      <c r="I5" s="124">
        <v>9</v>
      </c>
      <c r="J5" s="124">
        <v>10</v>
      </c>
    </row>
    <row r="6" ht="18.75" customHeight="1" spans="1:10">
      <c r="A6" s="125" t="s">
        <v>72</v>
      </c>
      <c r="B6" s="126"/>
      <c r="C6" s="126"/>
      <c r="D6" s="126"/>
      <c r="E6" s="51"/>
      <c r="F6" s="127"/>
      <c r="G6" s="51"/>
      <c r="H6" s="127"/>
      <c r="I6" s="127"/>
      <c r="J6" s="51"/>
    </row>
    <row r="7" ht="18.75" customHeight="1" spans="1:10">
      <c r="A7" s="128" t="s">
        <v>72</v>
      </c>
      <c r="B7" s="129"/>
      <c r="C7" s="129"/>
      <c r="D7" s="129">
        <v>1937095.92</v>
      </c>
      <c r="E7" s="125"/>
      <c r="F7" s="129"/>
      <c r="G7" s="125"/>
      <c r="H7" s="129"/>
      <c r="I7" s="129"/>
      <c r="J7" s="125"/>
    </row>
    <row r="8" ht="18.75" customHeight="1" spans="1:10">
      <c r="A8" s="228" t="s">
        <v>272</v>
      </c>
      <c r="B8" s="129" t="s">
        <v>288</v>
      </c>
      <c r="C8" s="129" t="s">
        <v>289</v>
      </c>
      <c r="D8" s="129" t="s">
        <v>290</v>
      </c>
      <c r="E8" s="125" t="s">
        <v>291</v>
      </c>
      <c r="F8" s="129" t="s">
        <v>292</v>
      </c>
      <c r="G8" s="125" t="s">
        <v>293</v>
      </c>
      <c r="H8" s="129" t="s">
        <v>294</v>
      </c>
      <c r="I8" s="129" t="s">
        <v>295</v>
      </c>
      <c r="J8" s="125" t="s">
        <v>291</v>
      </c>
    </row>
    <row r="9" ht="18.75" customHeight="1" spans="1:10">
      <c r="A9" s="228" t="s">
        <v>272</v>
      </c>
      <c r="B9" s="129" t="s">
        <v>288</v>
      </c>
      <c r="C9" s="129" t="s">
        <v>296</v>
      </c>
      <c r="D9" s="129" t="s">
        <v>297</v>
      </c>
      <c r="E9" s="125" t="s">
        <v>298</v>
      </c>
      <c r="F9" s="129" t="s">
        <v>292</v>
      </c>
      <c r="G9" s="125" t="s">
        <v>299</v>
      </c>
      <c r="H9" s="129" t="s">
        <v>300</v>
      </c>
      <c r="I9" s="129" t="s">
        <v>295</v>
      </c>
      <c r="J9" s="125" t="s">
        <v>301</v>
      </c>
    </row>
    <row r="10" ht="18.75" customHeight="1" spans="1:10">
      <c r="A10" s="228" t="s">
        <v>272</v>
      </c>
      <c r="B10" s="129" t="s">
        <v>288</v>
      </c>
      <c r="C10" s="129" t="s">
        <v>302</v>
      </c>
      <c r="D10" s="129" t="s">
        <v>303</v>
      </c>
      <c r="E10" s="125" t="s">
        <v>304</v>
      </c>
      <c r="F10" s="129" t="s">
        <v>292</v>
      </c>
      <c r="G10" s="125" t="s">
        <v>305</v>
      </c>
      <c r="H10" s="129" t="s">
        <v>300</v>
      </c>
      <c r="I10" s="129" t="s">
        <v>295</v>
      </c>
      <c r="J10" s="125" t="s">
        <v>306</v>
      </c>
    </row>
  </sheetData>
  <mergeCells count="4">
    <mergeCell ref="A2:J2"/>
    <mergeCell ref="A3:H3"/>
    <mergeCell ref="A8:A10"/>
    <mergeCell ref="B8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2025-03-19T07:00:00Z</dcterms:created>
  <dcterms:modified xsi:type="dcterms:W3CDTF">2025-03-19T09:24:56Z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390AA3F6F067492FBF26289B69D94787_13</vt:lpwstr>
  </property>
  <property fmtid="{D5CDD505-2E9C-101B-9397-08002B2CF9AE}" pid="3" name="KSOProductBuildVer">
    <vt:lpwstr>2052-12.1.0.20305</vt:lpwstr>
  </property>
</Properties>
</file>