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<sst xmlns="http://schemas.openxmlformats.org/spreadsheetml/2006/main" count="1024" uniqueCount="430">
  <si>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</si>
  <si>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</si>
  <si>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</si>
  <si>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</si>
  <si>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</si>
  <si>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</si>
  <si>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</si>
  <si>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</si>
  <si>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</si>
  <si>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</si>
  <si>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</si>
  <si>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</si>
  <si>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</si>
  <si>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</si>
  <si>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</si>
  <si>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</si>
  <si>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</si>
  <si>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</si>
  <si>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</si>
  <si>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</si>
  <si>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</si>
  <si>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</si>
  <si>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</si>
  <si>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</si>
  <si>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</si>
  <si>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</si>
  <si>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</si>
  <si>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</si>
  <si>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</si>
  <si>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</si>
  <si>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</si>
  <si>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</si>
  <si>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</si>
  <si>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</si>
  <si>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</si>
  <si>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</si>
  <si>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</si>
  <si>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</si>
  <si>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</si>
  <si>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</si>
  <si>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</si>
  <si>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</si>
  <si>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</si>
  <si>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</si>
  <si>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</si>
  <si>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</si>
  <si>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</si>
  <si>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</si>
  <si>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</si>
  <si>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</si>
  <si>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</si>
  <si>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</si>
  <si>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</si>
  <si>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</si>
  <si>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</si>
  <si>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</si>
  <si>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</si>
  <si>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</si>
  <si>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</si>
  <si>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</si>
  <si>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</si>
  <si>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</si>
  <si>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</si>
  <si>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</si>
  <si>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</si>
  <si>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</si>
  <si>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</si>
  <si>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</si>
  <si>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</si>
  <si>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</si>
  <si>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152</t>
  </si>
  <si>
    <t>双江拉祜族佤族布朗族傣族自治县地震局</t>
  </si>
  <si>
    <t>152001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</si>
  <si>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</si>
  <si>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</si>
  <si>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</si>
  <si>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</si>
  <si>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</si>
  <si>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</si>
  <si>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</si>
  <si>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</si>
  <si>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</si>
  <si>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</si>
  <si>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</si>
  <si>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</si>
  <si>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</si>
  <si>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</si>
  <si>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</si>
  <si>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</si>
  <si>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</si>
  <si>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</si>
  <si>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</si>
  <si>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</si>
  <si>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</si>
  <si>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</si>
  <si>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</si>
  <si>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</si>
  <si>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</si>
  <si>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</si>
  <si>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</si>
  <si>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</si>
  <si>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</si>
  <si>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</si>
  <si>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</si>
  <si>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</si>
  <si>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</si>
  <si>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</si>
  <si>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</si>
  <si>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</si>
  <si>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</si>
  <si>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</si>
  <si>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</si>
  <si>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</si>
  <si>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</si>
  <si>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22405</t>
  </si>
  <si>
    <t>地震事务</t>
  </si>
  <si>
    <t>2240504</t>
  </si>
  <si>
    <t>地震监测</t>
  </si>
  <si>
    <t>2240505</t>
  </si>
  <si>
    <t>地震预测预报</t>
  </si>
  <si>
    <t>2240506</t>
  </si>
  <si>
    <t>地震灾害预防</t>
  </si>
  <si>
    <t>2240510</t>
  </si>
  <si>
    <t>防震减灾基础管理</t>
  </si>
  <si>
    <t>2240550</t>
  </si>
  <si>
    <t>地震事业机构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</si>
  <si>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</si>
  <si>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</si>
  <si>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</si>
  <si>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</si>
  <si>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</si>
  <si>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</si>
  <si>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</si>
  <si>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</si>
  <si>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</si>
  <si>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</si>
  <si>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</si>
  <si>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</si>
  <si>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</si>
  <si>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</si>
  <si>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</si>
  <si>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</si>
  <si>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</si>
  <si>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</si>
  <si>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</si>
  <si>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</si>
  <si>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</si>
  <si>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</si>
  <si>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</si>
  <si>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</si>
  <si>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</si>
  <si>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</si>
  <si>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</si>
  <si>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</si>
  <si>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</si>
  <si>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</si>
  <si>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</si>
  <si>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</si>
  <si>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</si>
  <si>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</si>
  <si>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</si>
  <si>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</si>
  <si>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</si>
  <si>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</si>
  <si>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</si>
  <si>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</si>
  <si>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</si>
  <si>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</si>
  <si>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</si>
  <si>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</si>
  <si>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</si>
  <si>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</si>
  <si>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</si>
  <si>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</si>
  <si>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</si>
  <si>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</si>
  <si>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</si>
  <si>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</si>
  <si>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</si>
  <si>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</si>
  <si>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</si>
  <si>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</si>
  <si>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</si>
  <si>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</si>
  <si>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</si>
  <si>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</si>
  <si>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</si>
  <si>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</si>
  <si>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</si>
  <si>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</si>
  <si>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</si>
  <si>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</si>
  <si>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</si>
  <si>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</si>
  <si>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</si>
  <si>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</si>
  <si>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</si>
  <si>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</si>
  <si>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</si>
  <si>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</si>
  <si>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</si>
  <si>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</si>
  <si>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</si>
  <si>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</si>
  <si>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</si>
  <si>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530925210000000001180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</si>
  <si>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</si>
  <si>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</si>
  <si>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</si>
  <si>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</si>
  <si>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</si>
  <si>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</si>
  <si>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</si>
  <si>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530925231100001447957</t>
  </si>
  <si>
    <t>绩效工资（2017年提高标准部分）</t>
  </si>
  <si>
    <t>530925210000000001181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</si>
  <si>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</si>
  <si>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</si>
  <si>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</si>
  <si>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</si>
  <si>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</si>
  <si>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</si>
  <si>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</si>
  <si>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</si>
  <si>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</si>
  <si>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</si>
  <si>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</si>
  <si>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</si>
  <si>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</si>
  <si>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</si>
  <si>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</si>
  <si>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</si>
  <si>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</si>
  <si>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530925210000000001182</t>
  </si>
  <si>
    <t>30113</t>
  </si>
  <si>
    <t>530925231100001447961</t>
  </si>
  <si>
    <t>编制外长聘人员支出</t>
  </si>
  <si>
    <t>30199</t>
  </si>
  <si>
    <t>其他工资福利支出</t>
  </si>
  <si>
    <t>530925210000000001183</t>
  </si>
  <si>
    <t>一般公用经费</t>
  </si>
  <si>
    <t>30205</t>
  </si>
  <si>
    <t>水费</t>
  </si>
  <si>
    <t>30206</t>
  </si>
  <si>
    <t>电费</t>
  </si>
  <si>
    <t>530925251100003783094</t>
  </si>
  <si>
    <t>30217</t>
  </si>
  <si>
    <t>30201</t>
  </si>
  <si>
    <t>办公费</t>
  </si>
  <si>
    <t>530925251100003783095</t>
  </si>
  <si>
    <t>公益性岗位经费</t>
  </si>
  <si>
    <t>30226</t>
  </si>
  <si>
    <t>劳务费</t>
  </si>
  <si>
    <t>530925221100000479247</t>
  </si>
  <si>
    <t>工会经费</t>
  </si>
  <si>
    <t>30228</t>
  </si>
  <si>
    <t>530925251100003756560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</si>
  <si>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</si>
  <si>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</si>
  <si>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</si>
  <si>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</si>
  <si>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</si>
  <si>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</si>
  <si>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</si>
  <si>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</si>
  <si>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</si>
  <si>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</si>
  <si>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地震台站巡查、监测环境改善及烈度速报与预警经费</t>
  </si>
  <si>
    <t>事业发展类</t>
  </si>
  <si>
    <t>530925231100001200195</t>
  </si>
  <si>
    <t>30211</t>
  </si>
  <si>
    <t>差旅费</t>
  </si>
  <si>
    <t>30239</t>
  </si>
  <si>
    <t>其他交通费用</t>
  </si>
  <si>
    <t>防震减灾工作经费</t>
  </si>
  <si>
    <t>民生类</t>
  </si>
  <si>
    <t>530925210000000001014</t>
  </si>
  <si>
    <t>艰苦地震台站津贴经费</t>
  </si>
  <si>
    <t>530925231100001203058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</si>
  <si>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</si>
  <si>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</si>
  <si>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</si>
  <si>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</si>
  <si>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</si>
  <si>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</si>
  <si>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</si>
  <si>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</si>
  <si>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</si>
  <si>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</si>
  <si>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</si>
  <si>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主要用于到乡（镇），中小学、县直有关部门及企业开展防震减灾科普宣传，资料及宣传展板等；开展防震减灾科普培训宣传，防震减灾业务培训，地震应急指挥中心互联互通会商及监测数据传输网络专线费，地震应急调度外出培训学习保障经费及其他地震业务支出。</t>
  </si>
  <si>
    <t>产出指标</t>
  </si>
  <si>
    <t>数量指标</t>
  </si>
  <si>
    <t>开展防震减灾科普宣传</t>
  </si>
  <si>
    <t>&gt;=</t>
  </si>
  <si>
    <t>12</t>
  </si>
  <si>
    <t>次</t>
  </si>
  <si>
    <t>定量指标</t>
  </si>
  <si>
    <t>上街或进学校开展防震减灾科普宣传。</t>
  </si>
  <si>
    <t>防震减灾科普宣传材料制作</t>
  </si>
  <si>
    <t>4</t>
  </si>
  <si>
    <t>个</t>
  </si>
  <si>
    <t>制作宣传展板，并携带进学校宣传</t>
  </si>
  <si>
    <t>质量指标</t>
  </si>
  <si>
    <t>防震减灾科普宣传到位</t>
  </si>
  <si>
    <t>98</t>
  </si>
  <si>
    <t>%</t>
  </si>
  <si>
    <t>上街、进学校开展防震减灾科普宣传。</t>
  </si>
  <si>
    <t>时效指标</t>
  </si>
  <si>
    <t>在2025年内开展防震减灾科普宣传及培训</t>
  </si>
  <si>
    <t>=</t>
  </si>
  <si>
    <t>365</t>
  </si>
  <si>
    <t>天</t>
  </si>
  <si>
    <t>自2025年1月1日起-2025年12月31日止，陆续开展防震减灾科普宣传工作。</t>
  </si>
  <si>
    <t>成本指标</t>
  </si>
  <si>
    <t>经济成本指标</t>
  </si>
  <si>
    <t>10.1</t>
  </si>
  <si>
    <t>万元</t>
  </si>
  <si>
    <t>用于到乡（镇），中小学、县直有关部门及企业开展防震减灾科普宣传，防震减灾工作租车、材料印制、科普培训宣传费用、培训材料耗材、网络安全服务费用、地震应急调度外出培训学习保障。</t>
  </si>
  <si>
    <t>效益指标</t>
  </si>
  <si>
    <t>社会效益</t>
  </si>
  <si>
    <t xml:space="preserve"> 拓展宣传渠道，强化地震科普宣传，保证台站运维正常。</t>
  </si>
  <si>
    <t>使更多人了解防震减灾知识，台站正常运行。</t>
  </si>
  <si>
    <t>上街进校进行科普宣传，开展三网一员业务培训。地震应急指挥中心互联互通会商及监测数据传输网络专线使用。</t>
  </si>
  <si>
    <t>可持续影响</t>
  </si>
  <si>
    <t>防震减灾科普宣传到位、监测台站正常运行</t>
  </si>
  <si>
    <t>有利于可持续发展</t>
  </si>
  <si>
    <t>定性指标</t>
  </si>
  <si>
    <t>开展防震减灾科普培训宣传，防震减灾业务培训，地震网络安全，正常监测数据，监测台站能正常运行。</t>
  </si>
  <si>
    <t>满意度指标</t>
  </si>
  <si>
    <t>服务对象满意度</t>
  </si>
  <si>
    <t>科普宣传及培训对象满意度较高</t>
  </si>
  <si>
    <t>服务对象满意度达98%以上</t>
  </si>
  <si>
    <t>用于到乡（镇），中小学、县直有关部门及企业开展防震减灾科普宣传，制作宣传展板、宣传资料；举办防震减灾“三网一员”培训；驻村工作队员生活补助及工作经费，干部职工下乡生活补助，下乡租车费等，外出开会、业务培训差旅费；台站巡查与设备维护运行经费，地震应急指挥中心互联互通会商及监测数据传输网络专线费，电子政务网络费及其他费用等。</t>
  </si>
  <si>
    <t>地震部门是纤维网、县人民政府的反震减灾职能部门，肩负着防震减灾的重要职责和使命，省、市县将文件下达，严格按照“各级艰苦地震台站人员”的国家规定范围执行。已经参照公务员管理的地震局，执行的范围仅限于具体承担台站监测管理职能的岗位。执行失业单位工资制度的地震台站，可以按照规定执行艰苦地震台站津贴.</t>
  </si>
  <si>
    <t>强化值班值守</t>
  </si>
  <si>
    <t>人员全年轮流值班</t>
  </si>
  <si>
    <t>对监测台站、预警终端开展巡检</t>
  </si>
  <si>
    <t>24</t>
  </si>
  <si>
    <t>2025年陆续巡检监测台站及预警终端。</t>
  </si>
  <si>
    <t>确保值班值守</t>
  </si>
  <si>
    <t>确保有人值班值守，及时接收烈度速报和监测数据，防范重大地震灾害风险。</t>
  </si>
  <si>
    <t>保证仪器运行正常</t>
  </si>
  <si>
    <t>各个台站仪器和预警终端正常运行</t>
  </si>
  <si>
    <t>各个台站仪器、预警终端运行正常</t>
  </si>
  <si>
    <t>2025年进行巡台，全年轮流值班值守</t>
  </si>
  <si>
    <t>按时进行巡台、检查和运维，全年工作人员轮流值班值守。</t>
  </si>
  <si>
    <t>25344</t>
  </si>
  <si>
    <t>元</t>
  </si>
  <si>
    <t>2025年工作（业务）人员巡台、轮流值班值守，艰苦台站巡检补贴。</t>
  </si>
  <si>
    <t>为监测预报提供可靠的数字依据</t>
  </si>
  <si>
    <t>及时接收烈度速报和监测数据</t>
  </si>
  <si>
    <t>及时接收烈度速报和监测数据，为监测预报提供可靠数字依据。</t>
  </si>
  <si>
    <t>全年人员轮流值班，持续接收监测数据</t>
  </si>
  <si>
    <t>人员轮流值班值守，能持续接受监测数据，并为报告提供可靠的数据。</t>
  </si>
  <si>
    <t>公众满意（行风测评）</t>
  </si>
  <si>
    <t>人员值班服务满意度较高</t>
  </si>
  <si>
    <t>及时接收监测数据并报告，使公众满意度较高。</t>
  </si>
  <si>
    <t>一是地震业务科技档案数据化装订配套经费；二是地震台站巡查、监测环境改善及烈度速报与预警租车费；三是台站巡查及预警终端维护下乡伙食补助费；四是各乡（镇）监测台站网络运行专项经费；五是监测设备运行耗材预算及监测人员数据处理经费；六是国家地震烈度速报与预警台站专人管护费。</t>
  </si>
  <si>
    <t>台站专项巡查、检查</t>
  </si>
  <si>
    <t>监测台站专项巡查与专项检查</t>
  </si>
  <si>
    <t>预警终端维护</t>
  </si>
  <si>
    <t>到各乡镇进行地震预警终端维护，使地震预警终端正常运行。</t>
  </si>
  <si>
    <t>保证各个台站、仪器正常运转，及时接受烈度速报</t>
  </si>
  <si>
    <t>保障台站正常运行</t>
  </si>
  <si>
    <t>定时维护台站设备，保证台站正常运转及时接受烈度速报。</t>
  </si>
  <si>
    <t>预警终端正常运行</t>
  </si>
  <si>
    <t>使预警终端正常运行</t>
  </si>
  <si>
    <t>各乡镇有地震预警终端，需进行运维</t>
  </si>
  <si>
    <t>2025年完成台站巡查及预警终端维护</t>
  </si>
  <si>
    <t>个月</t>
  </si>
  <si>
    <t>保障土戈观测站、勐勐台站，大文基本台站、勐库温泉台站正常运行，各乡镇预警终端正常运行。</t>
  </si>
  <si>
    <t>促进地震监测预报水平提升保障人民生命财产安全</t>
  </si>
  <si>
    <t>及时接收烈度速报和监测数据，并进行反馈，能长期产生社会效益。</t>
  </si>
  <si>
    <t>是否能持续接收烈度速报与监测数据</t>
  </si>
  <si>
    <t xml:space="preserve">地震台站、各乡镇预警终端运行正常，及时接收地震监测数据和烈度速报。
</t>
  </si>
  <si>
    <t>台站网络长期正常运转</t>
  </si>
  <si>
    <t>保障台站网络长期正常运转</t>
  </si>
  <si>
    <t>对监测台站及预警终端进行按时运维，保障正常运转。</t>
  </si>
  <si>
    <t>社会满意度较高</t>
  </si>
  <si>
    <t>及时接收监测数据和烈度速报，群众满意度或服务对象满意度较高。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</si>
  <si>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</si>
  <si>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</si>
  <si>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</si>
  <si>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</si>
  <si>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注：本单位无2025年部门政府性基金预算支出预算，故此表为空表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</si>
  <si>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</si>
  <si>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</si>
  <si>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</si>
  <si>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</si>
  <si>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</si>
  <si>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</si>
  <si>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</si>
  <si>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</si>
  <si>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</si>
  <si>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</si>
  <si>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</si>
  <si>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便携式计算机</t>
  </si>
  <si>
    <t>台</t>
  </si>
  <si>
    <t>预算08表</t>
  </si>
  <si>
    <t>政府购买服务项目</t>
  </si>
  <si>
    <t>政府购买服务目录</t>
  </si>
  <si>
    <t>注：本单位无2025年部门政府购买服务预算，故此表为空表。</t>
  </si>
  <si>
    <t>预算09-1表</t>
  </si>
  <si>
    <t>单位名称（项目）</t>
  </si>
  <si>
    <t>地区</t>
  </si>
  <si>
    <t>政府性基金</t>
  </si>
  <si>
    <t>-</t>
  </si>
  <si>
    <t>注：本单位无2025年县对下转移支付预算，故此表为空表。</t>
  </si>
  <si>
    <t>预算09-2表</t>
  </si>
  <si>
    <t>注：本单位无2025年县对下转移支付绩效目标，故此表为空表。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</si>
  <si>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</si>
  <si>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</si>
  <si>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</si>
  <si>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</si>
  <si>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</si>
  <si>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</si>
  <si>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</si>
  <si>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</si>
  <si>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</si>
  <si>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A02010108 便携式计算机</t>
  </si>
  <si>
    <t>预算11表</t>
  </si>
  <si>
    <t>上级补助</t>
  </si>
  <si>
    <t>注：本单位无2025年中央和省、市转移支付补助项目支出预算，故此表为空表。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</si>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</sst>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Microsoft YaHei UI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2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176" fontId="8" fillId="0" borderId="1" xfId="0" applyNumberFormat="1" applyFont="1" applyBorder="1" applyAlignment="1">
      <alignment horizontal="right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top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3" xfId="0" applyFont="1" applyBorder="1" applyAlignment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3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1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0" xfId="0" applyNumberFormat="1" applyFont="1" applyBorder="1" applyAlignment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3" xfId="0" applyNumberFormat="1" applyFont="1" applyBorder="1" applyAlignment="1">
      <alignment horizontal="center" vertical="center" wrapText="1"/>
      <protection locked="0"/>
    </xf>
    <xf numFmtId="49" fontId="7" fillId="0" borderId="13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6" fillId="0" borderId="6" xfId="0" applyFont="1" applyBorder="1" applyAlignment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right" vertical="center"/>
    </xf>
    <xf numFmtId="176" fontId="20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4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176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4" fillId="0" borderId="7" xfId="0" applyFont="1" applyBorder="1" applyAlignment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26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4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37" sqref="B3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20"/>
      <c r="C3" s="220"/>
      <c r="D3" s="220"/>
    </row>
    <row r="4" ht="18.75" customHeight="1" spans="1:4">
      <c r="A4" s="44" t="str">
        <f>"单位名称："&amp;"双江拉祜族佤族布朗族傣族自治县地震局"</f>
        <v>单位名称：双江拉祜族佤族布朗族傣族自治县地震局</v>
      </c>
      <c r="B4" s="221"/>
      <c r="C4" s="221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46" t="s">
        <v>6</v>
      </c>
      <c r="B8" s="24">
        <v>1201190.63</v>
      </c>
      <c r="C8" s="146" t="s">
        <v>7</v>
      </c>
      <c r="D8" s="24"/>
    </row>
    <row r="9" ht="18.75" customHeight="1" spans="1:4">
      <c r="A9" s="146" t="s">
        <v>8</v>
      </c>
      <c r="B9" s="24"/>
      <c r="C9" s="146" t="s">
        <v>9</v>
      </c>
      <c r="D9" s="24"/>
    </row>
    <row r="10" ht="18.75" customHeight="1" spans="1:4">
      <c r="A10" s="146" t="s">
        <v>10</v>
      </c>
      <c r="B10" s="24"/>
      <c r="C10" s="146" t="s">
        <v>11</v>
      </c>
      <c r="D10" s="24"/>
    </row>
    <row r="11" ht="18.75" customHeight="1" spans="1:4">
      <c r="A11" s="146" t="s">
        <v>12</v>
      </c>
      <c r="B11" s="24"/>
      <c r="C11" s="146" t="s">
        <v>13</v>
      </c>
      <c r="D11" s="24"/>
    </row>
    <row r="12" ht="18.75" customHeight="1" spans="1:4">
      <c r="A12" s="222" t="s">
        <v>14</v>
      </c>
      <c r="B12" s="24"/>
      <c r="C12" s="178" t="s">
        <v>15</v>
      </c>
      <c r="D12" s="24"/>
    </row>
    <row r="13" ht="18.75" customHeight="1" spans="1:4">
      <c r="A13" s="181" t="s">
        <v>16</v>
      </c>
      <c r="B13" s="24"/>
      <c r="C13" s="180" t="s">
        <v>17</v>
      </c>
      <c r="D13" s="24"/>
    </row>
    <row r="14" ht="18.75" customHeight="1" spans="1:4">
      <c r="A14" s="181" t="s">
        <v>18</v>
      </c>
      <c r="B14" s="24"/>
      <c r="C14" s="180" t="s">
        <v>19</v>
      </c>
      <c r="D14" s="24"/>
    </row>
    <row r="15" ht="18.75" customHeight="1" spans="1:4">
      <c r="A15" s="181" t="s">
        <v>20</v>
      </c>
      <c r="B15" s="24"/>
      <c r="C15" s="180" t="s">
        <v>21</v>
      </c>
      <c r="D15" s="24">
        <v>105696.62</v>
      </c>
    </row>
    <row r="16" ht="18.75" customHeight="1" spans="1:4">
      <c r="A16" s="181" t="s">
        <v>22</v>
      </c>
      <c r="B16" s="24"/>
      <c r="C16" s="180" t="s">
        <v>23</v>
      </c>
      <c r="D16" s="24">
        <v>43990.65</v>
      </c>
    </row>
    <row r="17" ht="18.75" customHeight="1" spans="1:4">
      <c r="A17" s="181" t="s">
        <v>24</v>
      </c>
      <c r="B17" s="24"/>
      <c r="C17" s="181" t="s">
        <v>25</v>
      </c>
      <c r="D17" s="24"/>
    </row>
    <row r="18" ht="18.75" customHeight="1" spans="1:4">
      <c r="A18" s="181" t="s">
        <v>26</v>
      </c>
      <c r="B18" s="24"/>
      <c r="C18" s="181" t="s">
        <v>27</v>
      </c>
      <c r="D18" s="24"/>
    </row>
    <row r="19" ht="18.75" customHeight="1" spans="1:4">
      <c r="A19" s="182" t="s">
        <v>26</v>
      </c>
      <c r="B19" s="24"/>
      <c r="C19" s="180" t="s">
        <v>28</v>
      </c>
      <c r="D19" s="24"/>
    </row>
    <row r="20" ht="18.75" customHeight="1" spans="1:4">
      <c r="A20" s="182" t="s">
        <v>26</v>
      </c>
      <c r="B20" s="24"/>
      <c r="C20" s="180" t="s">
        <v>29</v>
      </c>
      <c r="D20" s="24"/>
    </row>
    <row r="21" ht="18.75" customHeight="1" spans="1:4">
      <c r="A21" s="182" t="s">
        <v>26</v>
      </c>
      <c r="B21" s="24"/>
      <c r="C21" s="180" t="s">
        <v>30</v>
      </c>
      <c r="D21" s="24"/>
    </row>
    <row r="22" ht="18.75" customHeight="1" spans="1:4">
      <c r="A22" s="182" t="s">
        <v>26</v>
      </c>
      <c r="B22" s="24"/>
      <c r="C22" s="180" t="s">
        <v>31</v>
      </c>
      <c r="D22" s="24"/>
    </row>
    <row r="23" ht="18.75" customHeight="1" spans="1:4">
      <c r="A23" s="182" t="s">
        <v>26</v>
      </c>
      <c r="B23" s="24"/>
      <c r="C23" s="180" t="s">
        <v>32</v>
      </c>
      <c r="D23" s="24"/>
    </row>
    <row r="24" ht="18.75" customHeight="1" spans="1:4">
      <c r="A24" s="182" t="s">
        <v>26</v>
      </c>
      <c r="B24" s="24"/>
      <c r="C24" s="180" t="s">
        <v>33</v>
      </c>
      <c r="D24" s="24"/>
    </row>
    <row r="25" ht="18.75" customHeight="1" spans="1:4">
      <c r="A25" s="182" t="s">
        <v>26</v>
      </c>
      <c r="B25" s="24"/>
      <c r="C25" s="180" t="s">
        <v>34</v>
      </c>
      <c r="D25" s="24"/>
    </row>
    <row r="26" ht="18.75" customHeight="1" spans="1:4">
      <c r="A26" s="182" t="s">
        <v>26</v>
      </c>
      <c r="B26" s="24"/>
      <c r="C26" s="180" t="s">
        <v>35</v>
      </c>
      <c r="D26" s="24">
        <v>70064.64</v>
      </c>
    </row>
    <row r="27" ht="18.75" customHeight="1" spans="1:4">
      <c r="A27" s="182" t="s">
        <v>26</v>
      </c>
      <c r="B27" s="24"/>
      <c r="C27" s="180" t="s">
        <v>36</v>
      </c>
      <c r="D27" s="24"/>
    </row>
    <row r="28" ht="18.75" customHeight="1" spans="1:4">
      <c r="A28" s="182" t="s">
        <v>26</v>
      </c>
      <c r="B28" s="24"/>
      <c r="C28" s="180" t="s">
        <v>37</v>
      </c>
      <c r="D28" s="24"/>
    </row>
    <row r="29" ht="18.75" customHeight="1" spans="1:4">
      <c r="A29" s="182" t="s">
        <v>26</v>
      </c>
      <c r="B29" s="24"/>
      <c r="C29" s="180" t="s">
        <v>38</v>
      </c>
      <c r="D29" s="24">
        <v>981438.72</v>
      </c>
    </row>
    <row r="30" ht="18.75" customHeight="1" spans="1:4">
      <c r="A30" s="182" t="s">
        <v>26</v>
      </c>
      <c r="B30" s="24"/>
      <c r="C30" s="180" t="s">
        <v>39</v>
      </c>
      <c r="D30" s="24"/>
    </row>
    <row r="31" ht="18.75" customHeight="1" spans="1:4">
      <c r="A31" s="183" t="s">
        <v>26</v>
      </c>
      <c r="B31" s="24"/>
      <c r="C31" s="181" t="s">
        <v>40</v>
      </c>
      <c r="D31" s="24"/>
    </row>
    <row r="32" ht="18.75" customHeight="1" spans="1:4">
      <c r="A32" s="183" t="s">
        <v>26</v>
      </c>
      <c r="B32" s="24"/>
      <c r="C32" s="181" t="s">
        <v>41</v>
      </c>
      <c r="D32" s="24"/>
    </row>
    <row r="33" ht="18.75" customHeight="1" spans="1:4">
      <c r="A33" s="183" t="s">
        <v>26</v>
      </c>
      <c r="B33" s="24"/>
      <c r="C33" s="181" t="s">
        <v>42</v>
      </c>
      <c r="D33" s="24"/>
    </row>
    <row r="34" ht="18.75" customHeight="1" spans="1:4">
      <c r="A34" s="223"/>
      <c r="B34" s="184"/>
      <c r="C34" s="181" t="s">
        <v>43</v>
      </c>
      <c r="D34" s="24"/>
    </row>
    <row r="35" ht="18.75" customHeight="1" spans="1:4">
      <c r="A35" s="223" t="s">
        <v>44</v>
      </c>
      <c r="B35" s="184">
        <f>SUM(B8:B12)</f>
        <v>1201190.63</v>
      </c>
      <c r="C35" s="224" t="s">
        <v>45</v>
      </c>
      <c r="D35" s="184">
        <v>1201190.63</v>
      </c>
    </row>
    <row r="36" ht="18.75" customHeight="1" spans="1:4">
      <c r="A36" s="225" t="s">
        <v>46</v>
      </c>
      <c r="B36" s="24"/>
      <c r="C36" s="146" t="s">
        <v>47</v>
      </c>
      <c r="D36" s="24"/>
    </row>
    <row r="37" ht="18.75" customHeight="1" spans="1:4">
      <c r="A37" s="225" t="s">
        <v>48</v>
      </c>
      <c r="B37" s="24"/>
      <c r="C37" s="146" t="s">
        <v>48</v>
      </c>
      <c r="D37" s="24"/>
    </row>
    <row r="38" ht="18.75" customHeight="1" spans="1:4">
      <c r="A38" s="225" t="s">
        <v>49</v>
      </c>
      <c r="B38" s="24">
        <f>B36-B37</f>
        <v>0</v>
      </c>
      <c r="C38" s="146" t="s">
        <v>50</v>
      </c>
      <c r="D38" s="24"/>
    </row>
    <row r="39" ht="18.75" customHeight="1" spans="1:4">
      <c r="A39" s="226" t="s">
        <v>51</v>
      </c>
      <c r="B39" s="184">
        <f t="shared" ref="B39:D39" si="1">B35+B36</f>
        <v>1201190.63</v>
      </c>
      <c r="C39" s="224" t="s">
        <v>52</v>
      </c>
      <c r="D39" s="184">
        <f t="shared" si="1"/>
        <v>1201190.63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0">
        <v>1</v>
      </c>
      <c r="B2" s="111">
        <v>0</v>
      </c>
      <c r="C2" s="110">
        <v>1</v>
      </c>
      <c r="D2" s="112"/>
      <c r="E2" s="112"/>
      <c r="F2" s="42" t="s">
        <v>381</v>
      </c>
    </row>
    <row r="3" ht="32.25" customHeight="1" spans="1:6">
      <c r="A3" s="113" t="str">
        <f>"2025"&amp;"年部门政府性基金预算支出预算表"</f>
        <v>2025年部门政府性基金预算支出预算表</v>
      </c>
      <c r="B3" s="114" t="s">
        <v>382</v>
      </c>
      <c r="C3" s="115"/>
      <c r="D3" s="116"/>
      <c r="E3" s="116"/>
      <c r="F3" s="116"/>
    </row>
    <row r="4" ht="18.75" customHeight="1" spans="1:6">
      <c r="A4" s="8" t="str">
        <f>"单位名称："&amp;"双江拉祜族佤族布朗族傣族自治县地震局"</f>
        <v>单位名称：双江拉祜族佤族布朗族傣族自治县地震局</v>
      </c>
      <c r="B4" s="8" t="s">
        <v>383</v>
      </c>
      <c r="C4" s="110"/>
      <c r="D4" s="112"/>
      <c r="E4" s="112"/>
      <c r="F4" s="42" t="s">
        <v>1</v>
      </c>
    </row>
    <row r="5" ht="18.75" customHeight="1" spans="1:6">
      <c r="A5" s="117" t="s">
        <v>188</v>
      </c>
      <c r="B5" s="118" t="s">
        <v>74</v>
      </c>
      <c r="C5" s="119" t="s">
        <v>75</v>
      </c>
      <c r="D5" s="14" t="s">
        <v>384</v>
      </c>
      <c r="E5" s="14"/>
      <c r="F5" s="15"/>
    </row>
    <row r="6" ht="18.75" customHeight="1" spans="1:6">
      <c r="A6" s="120"/>
      <c r="B6" s="121"/>
      <c r="C6" s="103"/>
      <c r="D6" s="102" t="s">
        <v>56</v>
      </c>
      <c r="E6" s="102" t="s">
        <v>76</v>
      </c>
      <c r="F6" s="102" t="s">
        <v>77</v>
      </c>
    </row>
    <row r="7" ht="18.75" customHeight="1" spans="1:6">
      <c r="A7" s="120">
        <v>1</v>
      </c>
      <c r="B7" s="122" t="s">
        <v>169</v>
      </c>
      <c r="C7" s="103">
        <v>3</v>
      </c>
      <c r="D7" s="102">
        <v>4</v>
      </c>
      <c r="E7" s="102">
        <v>5</v>
      </c>
      <c r="F7" s="102">
        <v>6</v>
      </c>
    </row>
    <row r="8" ht="18.75" customHeight="1" spans="1:6">
      <c r="A8" s="123"/>
      <c r="B8" s="90"/>
      <c r="C8" s="90"/>
      <c r="D8" s="24"/>
      <c r="E8" s="24"/>
      <c r="F8" s="24"/>
    </row>
    <row r="9" ht="18.75" customHeight="1" spans="1:6">
      <c r="A9" s="123"/>
      <c r="B9" s="90"/>
      <c r="C9" s="90"/>
      <c r="D9" s="24"/>
      <c r="E9" s="24"/>
      <c r="F9" s="24"/>
    </row>
    <row r="10" ht="18.75" customHeight="1" spans="1:6">
      <c r="A10" s="124" t="s">
        <v>126</v>
      </c>
      <c r="B10" s="125" t="s">
        <v>126</v>
      </c>
      <c r="C10" s="126" t="s">
        <v>126</v>
      </c>
      <c r="D10" s="39"/>
      <c r="E10" s="39"/>
      <c r="F10" s="39"/>
    </row>
    <row r="11" ht="23" customHeight="1" spans="1:6">
      <c r="A11" s="127" t="s">
        <v>385</v>
      </c>
      <c r="B11" s="127"/>
      <c r="C11" s="127"/>
      <c r="D11" s="127"/>
      <c r="E11" s="127"/>
      <c r="F11" s="12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1"/>
      <c r="P2" s="41"/>
      <c r="Q2" s="42" t="s">
        <v>386</v>
      </c>
    </row>
    <row r="3" ht="35.25" customHeight="1" spans="1:17">
      <c r="A3" s="64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6"/>
      <c r="L3" s="7"/>
      <c r="M3" s="7"/>
      <c r="N3" s="7"/>
      <c r="O3" s="56"/>
      <c r="P3" s="56"/>
      <c r="Q3" s="7"/>
    </row>
    <row r="4" ht="18.75" customHeight="1" spans="1:17">
      <c r="A4" s="44" t="str">
        <f>"单位名称："&amp;"双江拉祜族佤族布朗族傣族自治县地震局"</f>
        <v>单位名称：双江拉祜族佤族布朗族傣族自治县地震局</v>
      </c>
      <c r="B4" s="101"/>
      <c r="C4" s="101"/>
      <c r="D4" s="101"/>
      <c r="E4" s="101"/>
      <c r="F4" s="101"/>
      <c r="G4" s="101"/>
      <c r="H4" s="101"/>
      <c r="I4" s="101"/>
      <c r="J4" s="101"/>
      <c r="O4" s="69"/>
      <c r="P4" s="69"/>
      <c r="Q4" s="42" t="s">
        <v>175</v>
      </c>
    </row>
    <row r="5" ht="18.75" customHeight="1" spans="1:17">
      <c r="A5" s="12" t="s">
        <v>387</v>
      </c>
      <c r="B5" s="80" t="s">
        <v>388</v>
      </c>
      <c r="C5" s="80" t="s">
        <v>389</v>
      </c>
      <c r="D5" s="80" t="s">
        <v>390</v>
      </c>
      <c r="E5" s="80" t="s">
        <v>391</v>
      </c>
      <c r="F5" s="80" t="s">
        <v>392</v>
      </c>
      <c r="G5" s="47" t="s">
        <v>195</v>
      </c>
      <c r="H5" s="47"/>
      <c r="I5" s="47"/>
      <c r="J5" s="47"/>
      <c r="K5" s="82"/>
      <c r="L5" s="47"/>
      <c r="M5" s="47"/>
      <c r="N5" s="47"/>
      <c r="O5" s="70"/>
      <c r="P5" s="82"/>
      <c r="Q5" s="48"/>
    </row>
    <row r="6" ht="18.75" customHeight="1" spans="1:17">
      <c r="A6" s="17"/>
      <c r="B6" s="83"/>
      <c r="C6" s="83"/>
      <c r="D6" s="83"/>
      <c r="E6" s="83"/>
      <c r="F6" s="83"/>
      <c r="G6" s="83" t="s">
        <v>56</v>
      </c>
      <c r="H6" s="83" t="s">
        <v>59</v>
      </c>
      <c r="I6" s="83" t="s">
        <v>393</v>
      </c>
      <c r="J6" s="83" t="s">
        <v>394</v>
      </c>
      <c r="K6" s="84" t="s">
        <v>395</v>
      </c>
      <c r="L6" s="97" t="s">
        <v>396</v>
      </c>
      <c r="M6" s="97"/>
      <c r="N6" s="97"/>
      <c r="O6" s="98"/>
      <c r="P6" s="99"/>
      <c r="Q6" s="85"/>
    </row>
    <row r="7" ht="30" customHeight="1" spans="1:17">
      <c r="A7" s="19"/>
      <c r="B7" s="85"/>
      <c r="C7" s="85"/>
      <c r="D7" s="85"/>
      <c r="E7" s="85"/>
      <c r="F7" s="85"/>
      <c r="G7" s="85"/>
      <c r="H7" s="85" t="s">
        <v>58</v>
      </c>
      <c r="I7" s="85"/>
      <c r="J7" s="85"/>
      <c r="K7" s="86"/>
      <c r="L7" s="85" t="s">
        <v>58</v>
      </c>
      <c r="M7" s="85" t="s">
        <v>65</v>
      </c>
      <c r="N7" s="85" t="s">
        <v>203</v>
      </c>
      <c r="O7" s="100" t="s">
        <v>67</v>
      </c>
      <c r="P7" s="86" t="s">
        <v>68</v>
      </c>
      <c r="Q7" s="85" t="s">
        <v>69</v>
      </c>
    </row>
    <row r="8" ht="18.75" customHeight="1" spans="1:17">
      <c r="A8" s="34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18.75" customHeight="1" spans="1:17">
      <c r="A9" s="88" t="s">
        <v>71</v>
      </c>
      <c r="B9" s="89"/>
      <c r="C9" s="89"/>
      <c r="D9" s="89"/>
      <c r="E9" s="104"/>
      <c r="F9" s="24">
        <v>18000</v>
      </c>
      <c r="G9" s="24">
        <v>18000</v>
      </c>
      <c r="H9" s="24">
        <v>18000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5" t="s">
        <v>71</v>
      </c>
      <c r="B10" s="89"/>
      <c r="C10" s="89"/>
      <c r="D10" s="89"/>
      <c r="E10" s="106"/>
      <c r="F10" s="24">
        <v>18000</v>
      </c>
      <c r="G10" s="24">
        <v>18000</v>
      </c>
      <c r="H10" s="24">
        <v>18000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30" t="s">
        <v>274</v>
      </c>
      <c r="B11" s="89" t="s">
        <v>397</v>
      </c>
      <c r="C11" s="89" t="s">
        <v>397</v>
      </c>
      <c r="D11" s="89" t="s">
        <v>398</v>
      </c>
      <c r="E11" s="106">
        <v>2</v>
      </c>
      <c r="F11" s="24">
        <v>18000</v>
      </c>
      <c r="G11" s="24">
        <v>18000</v>
      </c>
      <c r="H11" s="24">
        <v>18000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108" t="s">
        <v>126</v>
      </c>
      <c r="B12" s="109"/>
      <c r="C12" s="109"/>
      <c r="D12" s="109"/>
      <c r="E12" s="104"/>
      <c r="F12" s="24">
        <v>18000</v>
      </c>
      <c r="G12" s="24">
        <v>18000</v>
      </c>
      <c r="H12" s="24">
        <v>18000</v>
      </c>
      <c r="I12" s="24"/>
      <c r="J12" s="24"/>
      <c r="K12" s="24"/>
      <c r="L12" s="24"/>
      <c r="M12" s="24"/>
      <c r="N12" s="24"/>
      <c r="O12" s="24"/>
      <c r="P12" s="24"/>
      <c r="Q12" s="24"/>
    </row>
  </sheetData>
  <mergeCells count="16">
    <mergeCell ref="A3:Q3"/>
    <mergeCell ref="A4:F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8"/>
      <c r="B2" s="68"/>
      <c r="C2" s="75"/>
      <c r="D2" s="68"/>
      <c r="E2" s="68"/>
      <c r="F2" s="68"/>
      <c r="G2" s="68"/>
      <c r="H2" s="76"/>
      <c r="I2" s="68"/>
      <c r="J2" s="68"/>
      <c r="K2" s="68"/>
      <c r="L2" s="41"/>
      <c r="M2" s="94"/>
      <c r="N2" s="95" t="s">
        <v>399</v>
      </c>
    </row>
    <row r="3" ht="34.5" customHeight="1" spans="1:14">
      <c r="A3" s="43" t="str">
        <f>"2025"&amp;"年部门政府购买服务预算表"</f>
        <v>2025年部门政府购买服务预算表</v>
      </c>
      <c r="B3" s="77"/>
      <c r="C3" s="56"/>
      <c r="D3" s="77"/>
      <c r="E3" s="77"/>
      <c r="F3" s="77"/>
      <c r="G3" s="77"/>
      <c r="H3" s="78"/>
      <c r="I3" s="77"/>
      <c r="J3" s="77"/>
      <c r="K3" s="77"/>
      <c r="L3" s="56"/>
      <c r="M3" s="78"/>
      <c r="N3" s="77"/>
    </row>
    <row r="4" ht="18.75" customHeight="1" spans="1:14">
      <c r="A4" s="65" t="str">
        <f>"单位名称："&amp;"双江拉祜族佤族布朗族傣族自治县地震局"</f>
        <v>单位名称：双江拉祜族佤族布朗族傣族自治县地震局</v>
      </c>
      <c r="B4" s="66"/>
      <c r="C4" s="79"/>
      <c r="D4" s="66"/>
      <c r="E4" s="66"/>
      <c r="F4" s="66"/>
      <c r="G4" s="66"/>
      <c r="H4" s="76"/>
      <c r="I4" s="68"/>
      <c r="J4" s="68"/>
      <c r="K4" s="68"/>
      <c r="L4" s="69"/>
      <c r="M4" s="96"/>
      <c r="N4" s="95" t="s">
        <v>175</v>
      </c>
    </row>
    <row r="5" ht="18.75" customHeight="1" spans="1:14">
      <c r="A5" s="12" t="s">
        <v>387</v>
      </c>
      <c r="B5" s="80" t="s">
        <v>400</v>
      </c>
      <c r="C5" s="81" t="s">
        <v>401</v>
      </c>
      <c r="D5" s="47" t="s">
        <v>195</v>
      </c>
      <c r="E5" s="47"/>
      <c r="F5" s="47"/>
      <c r="G5" s="47"/>
      <c r="H5" s="82"/>
      <c r="I5" s="47"/>
      <c r="J5" s="47"/>
      <c r="K5" s="47"/>
      <c r="L5" s="70"/>
      <c r="M5" s="82"/>
      <c r="N5" s="48"/>
    </row>
    <row r="6" ht="18.75" customHeight="1" spans="1:14">
      <c r="A6" s="17"/>
      <c r="B6" s="83"/>
      <c r="C6" s="84"/>
      <c r="D6" s="83" t="s">
        <v>56</v>
      </c>
      <c r="E6" s="83" t="s">
        <v>59</v>
      </c>
      <c r="F6" s="83" t="s">
        <v>393</v>
      </c>
      <c r="G6" s="83" t="s">
        <v>394</v>
      </c>
      <c r="H6" s="84" t="s">
        <v>395</v>
      </c>
      <c r="I6" s="97" t="s">
        <v>396</v>
      </c>
      <c r="J6" s="97"/>
      <c r="K6" s="97"/>
      <c r="L6" s="98"/>
      <c r="M6" s="99"/>
      <c r="N6" s="85"/>
    </row>
    <row r="7" ht="26.25" customHeight="1" spans="1:14">
      <c r="A7" s="19"/>
      <c r="B7" s="85"/>
      <c r="C7" s="86"/>
      <c r="D7" s="85"/>
      <c r="E7" s="85"/>
      <c r="F7" s="85"/>
      <c r="G7" s="85"/>
      <c r="H7" s="86"/>
      <c r="I7" s="85" t="s">
        <v>58</v>
      </c>
      <c r="J7" s="85" t="s">
        <v>65</v>
      </c>
      <c r="K7" s="85" t="s">
        <v>203</v>
      </c>
      <c r="L7" s="100" t="s">
        <v>67</v>
      </c>
      <c r="M7" s="86" t="s">
        <v>68</v>
      </c>
      <c r="N7" s="85" t="s">
        <v>69</v>
      </c>
    </row>
    <row r="8" ht="18.75" customHeight="1" spans="1:14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  <c r="H8" s="87">
        <v>8</v>
      </c>
      <c r="I8" s="87">
        <v>9</v>
      </c>
      <c r="J8" s="87">
        <v>10</v>
      </c>
      <c r="K8" s="87">
        <v>11</v>
      </c>
      <c r="L8" s="87">
        <v>12</v>
      </c>
      <c r="M8" s="87">
        <v>13</v>
      </c>
      <c r="N8" s="87">
        <v>14</v>
      </c>
    </row>
    <row r="9" ht="18.75" customHeight="1" spans="1:14">
      <c r="A9" s="88"/>
      <c r="B9" s="89"/>
      <c r="C9" s="9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8"/>
      <c r="B10" s="89"/>
      <c r="C10" s="90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91" t="s">
        <v>126</v>
      </c>
      <c r="B11" s="92"/>
      <c r="C11" s="93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ht="24" customHeight="1" spans="1:14">
      <c r="A12" s="62" t="s">
        <v>402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</sheetData>
  <mergeCells count="14">
    <mergeCell ref="A3:N3"/>
    <mergeCell ref="A4:C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I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3"/>
      <c r="G2" s="41"/>
      <c r="H2" s="41"/>
      <c r="I2" s="41" t="s">
        <v>403</v>
      </c>
    </row>
    <row r="3" ht="27.75" customHeight="1" spans="1:9">
      <c r="A3" s="64" t="str">
        <f>"2025"&amp;"年县对下转移支付预算表"</f>
        <v>2025年县对下转移支付预算表</v>
      </c>
      <c r="B3" s="7"/>
      <c r="C3" s="7"/>
      <c r="D3" s="7"/>
      <c r="E3" s="7"/>
      <c r="F3" s="7"/>
      <c r="G3" s="56"/>
      <c r="H3" s="56"/>
      <c r="I3" s="7"/>
    </row>
    <row r="4" ht="18.75" customHeight="1" spans="1:9">
      <c r="A4" s="65" t="str">
        <f>"单位名称："&amp;"双江拉祜族佤族布朗族傣族自治县地震局"</f>
        <v>单位名称：双江拉祜族佤族布朗族傣族自治县地震局</v>
      </c>
      <c r="B4" s="66"/>
      <c r="C4" s="66"/>
      <c r="D4" s="67"/>
      <c r="E4" s="68"/>
      <c r="G4" s="69"/>
      <c r="H4" s="69"/>
      <c r="I4" s="41" t="s">
        <v>175</v>
      </c>
    </row>
    <row r="5" ht="18.75" customHeight="1" spans="1:9">
      <c r="A5" s="32" t="s">
        <v>404</v>
      </c>
      <c r="B5" s="13" t="s">
        <v>195</v>
      </c>
      <c r="C5" s="14"/>
      <c r="D5" s="14"/>
      <c r="E5" s="13" t="s">
        <v>405</v>
      </c>
      <c r="F5" s="14"/>
      <c r="G5" s="70"/>
      <c r="H5" s="70"/>
      <c r="I5" s="15"/>
    </row>
    <row r="6" ht="18.75" customHeight="1" spans="1:9">
      <c r="A6" s="34"/>
      <c r="B6" s="33" t="s">
        <v>56</v>
      </c>
      <c r="C6" s="12" t="s">
        <v>59</v>
      </c>
      <c r="D6" s="71" t="s">
        <v>406</v>
      </c>
      <c r="E6" s="72" t="s">
        <v>407</v>
      </c>
      <c r="F6" s="72" t="s">
        <v>407</v>
      </c>
      <c r="G6" s="72" t="s">
        <v>407</v>
      </c>
      <c r="H6" s="72" t="s">
        <v>407</v>
      </c>
      <c r="I6" s="72" t="s">
        <v>407</v>
      </c>
    </row>
    <row r="7" ht="18.75" customHeight="1" spans="1:9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73"/>
      <c r="B9" s="39"/>
      <c r="C9" s="39"/>
      <c r="D9" s="39"/>
      <c r="E9" s="39"/>
      <c r="F9" s="39"/>
      <c r="G9" s="39"/>
      <c r="H9" s="39"/>
      <c r="I9" s="39"/>
    </row>
    <row r="10" ht="22" customHeight="1" spans="1:9">
      <c r="A10" s="74" t="s">
        <v>408</v>
      </c>
      <c r="B10" s="74"/>
      <c r="C10" s="74"/>
      <c r="D10" s="74"/>
      <c r="E10" s="74"/>
      <c r="F10" s="74"/>
      <c r="G10" s="74"/>
      <c r="H10" s="74"/>
      <c r="I10" s="74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F24" sqref="F2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409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6"/>
      <c r="G3" s="7"/>
      <c r="H3" s="56"/>
      <c r="I3" s="56"/>
      <c r="J3" s="7"/>
    </row>
    <row r="4" ht="18.75" customHeight="1" spans="1:8">
      <c r="A4" s="8" t="str">
        <f>"单位名称："&amp;"双江拉祜族佤族布朗族傣族自治县地震局"</f>
        <v>单位名称：双江拉祜族佤族布朗族傣族自治县地震局</v>
      </c>
      <c r="B4" s="4"/>
      <c r="C4" s="4"/>
      <c r="D4" s="4"/>
      <c r="E4" s="4"/>
      <c r="F4" s="57"/>
      <c r="G4" s="4"/>
      <c r="H4" s="57"/>
    </row>
    <row r="5" ht="18.75" customHeight="1" spans="1:10">
      <c r="A5" s="49" t="s">
        <v>280</v>
      </c>
      <c r="B5" s="49" t="s">
        <v>281</v>
      </c>
      <c r="C5" s="49" t="s">
        <v>282</v>
      </c>
      <c r="D5" s="49" t="s">
        <v>283</v>
      </c>
      <c r="E5" s="49" t="s">
        <v>284</v>
      </c>
      <c r="F5" s="58" t="s">
        <v>285</v>
      </c>
      <c r="G5" s="49" t="s">
        <v>286</v>
      </c>
      <c r="H5" s="58" t="s">
        <v>287</v>
      </c>
      <c r="I5" s="58" t="s">
        <v>288</v>
      </c>
      <c r="J5" s="49" t="s">
        <v>289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8">
        <v>6</v>
      </c>
      <c r="G6" s="49">
        <v>7</v>
      </c>
      <c r="H6" s="58">
        <v>8</v>
      </c>
      <c r="I6" s="58">
        <v>9</v>
      </c>
      <c r="J6" s="49">
        <v>10</v>
      </c>
    </row>
    <row r="7" ht="18.75" customHeight="1" spans="1:10">
      <c r="A7" s="22"/>
      <c r="B7" s="50"/>
      <c r="C7" s="50"/>
      <c r="D7" s="50"/>
      <c r="E7" s="51"/>
      <c r="F7" s="59"/>
      <c r="G7" s="51"/>
      <c r="H7" s="59"/>
      <c r="I7" s="59"/>
      <c r="J7" s="51"/>
    </row>
    <row r="8" ht="18.75" customHeight="1" spans="1:10">
      <c r="A8" s="60"/>
      <c r="B8" s="60"/>
      <c r="C8" s="60"/>
      <c r="D8" s="60"/>
      <c r="E8" s="60"/>
      <c r="F8" s="61"/>
      <c r="G8" s="60"/>
      <c r="H8" s="60"/>
      <c r="I8" s="60"/>
      <c r="J8" s="60"/>
    </row>
    <row r="9" ht="29" customHeight="1" spans="1:10">
      <c r="A9" s="62" t="s">
        <v>410</v>
      </c>
      <c r="B9" s="62"/>
      <c r="C9" s="62"/>
      <c r="D9" s="62"/>
      <c r="E9" s="62"/>
      <c r="F9" s="62"/>
      <c r="G9" s="62"/>
      <c r="H9" s="62"/>
      <c r="I9" s="62"/>
      <c r="J9" s="62"/>
    </row>
  </sheetData>
  <mergeCells count="3">
    <mergeCell ref="A3:J3"/>
    <mergeCell ref="A4:H4"/>
    <mergeCell ref="A9:J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4285714285714" defaultRowHeight="12" customHeight="1" outlineLevelCol="7"/>
  <cols>
    <col min="1" max="1" width="34.1428571428571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411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"单位名称："&amp;"双江拉祜族佤族布朗族傣族自治县地震局"</f>
        <v>单位名称：双江拉祜族佤族布朗族傣族自治县地震局</v>
      </c>
      <c r="B4" s="9"/>
      <c r="C4" s="4"/>
      <c r="H4" s="45" t="s">
        <v>175</v>
      </c>
    </row>
    <row r="5" ht="18.75" customHeight="1" spans="1:8">
      <c r="A5" s="12" t="s">
        <v>188</v>
      </c>
      <c r="B5" s="12" t="s">
        <v>412</v>
      </c>
      <c r="C5" s="12" t="s">
        <v>413</v>
      </c>
      <c r="D5" s="12" t="s">
        <v>414</v>
      </c>
      <c r="E5" s="12" t="s">
        <v>415</v>
      </c>
      <c r="F5" s="46" t="s">
        <v>416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391</v>
      </c>
      <c r="G6" s="49" t="s">
        <v>417</v>
      </c>
      <c r="H6" s="49" t="s">
        <v>418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 t="s">
        <v>71</v>
      </c>
      <c r="B8" s="51" t="s">
        <v>419</v>
      </c>
      <c r="C8" s="51" t="s">
        <v>420</v>
      </c>
      <c r="D8" s="51" t="s">
        <v>397</v>
      </c>
      <c r="E8" s="51" t="s">
        <v>398</v>
      </c>
      <c r="F8" s="52">
        <v>2</v>
      </c>
      <c r="G8" s="53">
        <v>9000</v>
      </c>
      <c r="H8" s="53">
        <v>18000</v>
      </c>
    </row>
    <row r="9" ht="18.75" customHeight="1" spans="1:8">
      <c r="A9" s="27" t="s">
        <v>56</v>
      </c>
      <c r="B9" s="54"/>
      <c r="C9" s="54"/>
      <c r="D9" s="54"/>
      <c r="E9" s="55"/>
      <c r="F9" s="52">
        <v>2</v>
      </c>
      <c r="G9" s="53">
        <v>9000</v>
      </c>
      <c r="H9" s="53">
        <v>18000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H22" sqref="H2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1" t="s">
        <v>421</v>
      </c>
    </row>
    <row r="3" ht="42.75" customHeight="1" spans="1:11">
      <c r="A3" s="6" t="str">
        <f>"2025"&amp;"年中央和省、市转移支付补助项目支出预算表"</f>
        <v>2025年中央和省、市转移支付补助项目支出预算表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"单位名称："&amp;"双江拉祜族佤族布朗族傣族自治县地震局"</f>
        <v>单位名称：双江拉祜族佤族布朗族傣族自治县地震局</v>
      </c>
      <c r="B4" s="9"/>
      <c r="C4" s="9"/>
      <c r="D4" s="9"/>
      <c r="E4" s="9"/>
      <c r="F4" s="9"/>
      <c r="G4" s="9"/>
      <c r="H4" s="10"/>
      <c r="I4" s="10"/>
      <c r="J4" s="10"/>
      <c r="K4" s="5" t="s">
        <v>175</v>
      </c>
    </row>
    <row r="5" ht="18.75" customHeight="1" spans="1:11">
      <c r="A5" s="11" t="s">
        <v>261</v>
      </c>
      <c r="B5" s="11" t="s">
        <v>190</v>
      </c>
      <c r="C5" s="11" t="s">
        <v>262</v>
      </c>
      <c r="D5" s="12" t="s">
        <v>191</v>
      </c>
      <c r="E5" s="12" t="s">
        <v>192</v>
      </c>
      <c r="F5" s="12" t="s">
        <v>263</v>
      </c>
      <c r="G5" s="12" t="s">
        <v>264</v>
      </c>
      <c r="H5" s="32" t="s">
        <v>56</v>
      </c>
      <c r="I5" s="13" t="s">
        <v>422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126</v>
      </c>
      <c r="B11" s="37"/>
      <c r="C11" s="37"/>
      <c r="D11" s="37"/>
      <c r="E11" s="37"/>
      <c r="F11" s="37"/>
      <c r="G11" s="38"/>
      <c r="H11" s="39"/>
      <c r="I11" s="39"/>
      <c r="J11" s="39"/>
      <c r="K11" s="39"/>
    </row>
    <row r="12" ht="30" customHeight="1" spans="1:11">
      <c r="A12" s="40" t="s">
        <v>423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E32" sqref="E3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424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"单位名称："&amp;"双江拉祜族佤族布朗族傣族自治县地震局"</f>
        <v>单位名称：双江拉祜族佤族布朗族傣族自治县地震局</v>
      </c>
      <c r="B4" s="9"/>
      <c r="C4" s="9"/>
      <c r="D4" s="9"/>
      <c r="E4" s="10"/>
      <c r="F4" s="10"/>
      <c r="G4" s="5" t="s">
        <v>175</v>
      </c>
    </row>
    <row r="5" ht="18.75" customHeight="1" spans="1:7">
      <c r="A5" s="11" t="s">
        <v>262</v>
      </c>
      <c r="B5" s="11" t="s">
        <v>261</v>
      </c>
      <c r="C5" s="11" t="s">
        <v>190</v>
      </c>
      <c r="D5" s="12" t="s">
        <v>425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201144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201144</v>
      </c>
      <c r="F10" s="24"/>
      <c r="G10" s="24"/>
    </row>
    <row r="11" ht="18.75" customHeight="1" spans="1:7">
      <c r="A11" s="26"/>
      <c r="B11" s="22" t="s">
        <v>426</v>
      </c>
      <c r="C11" s="22" t="s">
        <v>274</v>
      </c>
      <c r="D11" s="22" t="s">
        <v>427</v>
      </c>
      <c r="E11" s="24">
        <v>100000</v>
      </c>
      <c r="F11" s="24"/>
      <c r="G11" s="24"/>
    </row>
    <row r="12" ht="28" customHeight="1" spans="1:7">
      <c r="A12" s="26"/>
      <c r="B12" s="22" t="s">
        <v>428</v>
      </c>
      <c r="C12" s="22" t="s">
        <v>267</v>
      </c>
      <c r="D12" s="22" t="s">
        <v>427</v>
      </c>
      <c r="E12" s="24">
        <v>75800</v>
      </c>
      <c r="F12" s="24"/>
      <c r="G12" s="24"/>
    </row>
    <row r="13" ht="18.75" customHeight="1" spans="1:7">
      <c r="A13" s="26"/>
      <c r="B13" s="22" t="s">
        <v>428</v>
      </c>
      <c r="C13" s="22" t="s">
        <v>277</v>
      </c>
      <c r="D13" s="22" t="s">
        <v>427</v>
      </c>
      <c r="E13" s="24">
        <v>25344</v>
      </c>
      <c r="F13" s="24"/>
      <c r="G13" s="24"/>
    </row>
    <row r="14" ht="18.75" customHeight="1" spans="1:7">
      <c r="A14" s="27" t="s">
        <v>56</v>
      </c>
      <c r="B14" s="28" t="s">
        <v>429</v>
      </c>
      <c r="C14" s="28"/>
      <c r="D14" s="29"/>
      <c r="E14" s="24">
        <v>201144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13"/>
      <c r="O2" s="75"/>
      <c r="P2" s="75"/>
      <c r="Q2" s="75"/>
      <c r="R2" s="75"/>
      <c r="S2" s="41" t="s">
        <v>53</v>
      </c>
    </row>
    <row r="3" ht="57.75" customHeight="1" spans="1:19">
      <c r="A3" s="142" t="str">
        <f>"2025"&amp;"年部门收入预算表"</f>
        <v>2025年部门收入预算表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214"/>
      <c r="P3" s="214"/>
      <c r="Q3" s="214"/>
      <c r="R3" s="214"/>
      <c r="S3" s="214"/>
    </row>
    <row r="4" ht="18.75" customHeight="1" spans="1:19">
      <c r="A4" s="44" t="str">
        <f>"单位名称："&amp;"双江拉祜族佤族布朗族傣族自治县地震局"</f>
        <v>单位名称：双江拉祜族佤族布朗族傣族自治县地震局</v>
      </c>
      <c r="B4" s="101"/>
      <c r="C4" s="101"/>
      <c r="D4" s="101"/>
      <c r="E4" s="101"/>
      <c r="F4" s="101"/>
      <c r="G4" s="101"/>
      <c r="H4" s="101"/>
      <c r="I4" s="101"/>
      <c r="J4" s="79"/>
      <c r="K4" s="101"/>
      <c r="L4" s="101"/>
      <c r="M4" s="101"/>
      <c r="N4" s="101"/>
      <c r="O4" s="79"/>
      <c r="P4" s="79"/>
      <c r="Q4" s="79"/>
      <c r="R4" s="79"/>
      <c r="S4" s="41" t="s">
        <v>1</v>
      </c>
    </row>
    <row r="5" ht="18.75" customHeight="1" spans="1:19">
      <c r="A5" s="198" t="s">
        <v>54</v>
      </c>
      <c r="B5" s="199" t="s">
        <v>55</v>
      </c>
      <c r="C5" s="199" t="s">
        <v>56</v>
      </c>
      <c r="D5" s="200" t="s">
        <v>57</v>
      </c>
      <c r="E5" s="201"/>
      <c r="F5" s="201"/>
      <c r="G5" s="201"/>
      <c r="H5" s="201"/>
      <c r="I5" s="201"/>
      <c r="J5" s="215"/>
      <c r="K5" s="201"/>
      <c r="L5" s="201"/>
      <c r="M5" s="201"/>
      <c r="N5" s="216"/>
      <c r="O5" s="200" t="s">
        <v>46</v>
      </c>
      <c r="P5" s="200"/>
      <c r="Q5" s="200"/>
      <c r="R5" s="200"/>
      <c r="S5" s="219"/>
    </row>
    <row r="6" ht="18.75" customHeight="1" spans="1:19">
      <c r="A6" s="202"/>
      <c r="B6" s="203"/>
      <c r="C6" s="203"/>
      <c r="D6" s="204" t="s">
        <v>58</v>
      </c>
      <c r="E6" s="204" t="s">
        <v>59</v>
      </c>
      <c r="F6" s="204" t="s">
        <v>60</v>
      </c>
      <c r="G6" s="204" t="s">
        <v>61</v>
      </c>
      <c r="H6" s="204" t="s">
        <v>62</v>
      </c>
      <c r="I6" s="217" t="s">
        <v>63</v>
      </c>
      <c r="J6" s="217"/>
      <c r="K6" s="217"/>
      <c r="L6" s="217"/>
      <c r="M6" s="217"/>
      <c r="N6" s="207"/>
      <c r="O6" s="204" t="s">
        <v>58</v>
      </c>
      <c r="P6" s="204" t="s">
        <v>59</v>
      </c>
      <c r="Q6" s="204" t="s">
        <v>60</v>
      </c>
      <c r="R6" s="204" t="s">
        <v>61</v>
      </c>
      <c r="S6" s="204" t="s">
        <v>64</v>
      </c>
    </row>
    <row r="7" ht="18.75" customHeight="1" spans="1:19">
      <c r="A7" s="205"/>
      <c r="B7" s="206"/>
      <c r="C7" s="206"/>
      <c r="D7" s="207"/>
      <c r="E7" s="207"/>
      <c r="F7" s="207"/>
      <c r="G7" s="207"/>
      <c r="H7" s="207"/>
      <c r="I7" s="206" t="s">
        <v>58</v>
      </c>
      <c r="J7" s="206" t="s">
        <v>65</v>
      </c>
      <c r="K7" s="206" t="s">
        <v>66</v>
      </c>
      <c r="L7" s="206" t="s">
        <v>67</v>
      </c>
      <c r="M7" s="206" t="s">
        <v>68</v>
      </c>
      <c r="N7" s="206" t="s">
        <v>69</v>
      </c>
      <c r="O7" s="218"/>
      <c r="P7" s="218"/>
      <c r="Q7" s="218"/>
      <c r="R7" s="218"/>
      <c r="S7" s="20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8" t="s">
        <v>70</v>
      </c>
      <c r="B9" s="209" t="s">
        <v>71</v>
      </c>
      <c r="C9" s="24">
        <v>1201190.63</v>
      </c>
      <c r="D9" s="24">
        <v>1201190.63</v>
      </c>
      <c r="E9" s="24">
        <v>1201190.63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5" t="s">
        <v>72</v>
      </c>
      <c r="B10" s="210" t="s">
        <v>71</v>
      </c>
      <c r="C10" s="24">
        <v>1201190.63</v>
      </c>
      <c r="D10" s="24">
        <v>1201190.63</v>
      </c>
      <c r="E10" s="24">
        <v>1201190.63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11" t="s">
        <v>56</v>
      </c>
      <c r="B11" s="212"/>
      <c r="C11" s="24">
        <v>1201190.63</v>
      </c>
      <c r="D11" s="24">
        <v>1201190.63</v>
      </c>
      <c r="E11" s="24">
        <v>1201190.63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pane ySplit="1" topLeftCell="A2" activePane="bottomLeft" state="frozen"/>
      <selection/>
      <selection pane="bottomLeft" activeCell="E9" sqref="E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6"/>
      <c r="E2" s="2"/>
      <c r="F2" s="2"/>
      <c r="G2" s="2"/>
      <c r="H2" s="186"/>
      <c r="I2" s="2"/>
      <c r="J2" s="186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ht="18.75" customHeight="1" spans="1:15">
      <c r="A4" s="188" t="str">
        <f>"单位名称："&amp;"双江拉祜族佤族布朗族傣族自治县地震局"</f>
        <v>单位名称：双江拉祜族佤族布朗族傣族自治县地震局</v>
      </c>
      <c r="B4" s="189"/>
      <c r="C4" s="68"/>
      <c r="D4" s="31"/>
      <c r="E4" s="68"/>
      <c r="F4" s="68"/>
      <c r="G4" s="68"/>
      <c r="H4" s="31"/>
      <c r="I4" s="68"/>
      <c r="J4" s="31"/>
      <c r="K4" s="68"/>
      <c r="L4" s="68"/>
      <c r="M4" s="196"/>
      <c r="N4" s="196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82" t="s">
        <v>76</v>
      </c>
      <c r="F5" s="152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2" t="s">
        <v>58</v>
      </c>
      <c r="E6" s="100" t="s">
        <v>76</v>
      </c>
      <c r="F6" s="100" t="s">
        <v>77</v>
      </c>
      <c r="G6" s="19"/>
      <c r="H6" s="19"/>
      <c r="I6" s="19"/>
      <c r="J6" s="72" t="s">
        <v>58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28">
        <v>1</v>
      </c>
      <c r="B7" s="128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</row>
    <row r="8" ht="18.75" customHeight="1" spans="1:15">
      <c r="A8" s="146" t="s">
        <v>85</v>
      </c>
      <c r="B8" s="175" t="s">
        <v>86</v>
      </c>
      <c r="C8" s="24">
        <v>105696.62</v>
      </c>
      <c r="D8" s="24">
        <v>105696.62</v>
      </c>
      <c r="E8" s="24">
        <v>105696.62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90" t="s">
        <v>87</v>
      </c>
      <c r="B9" s="227" t="s">
        <v>88</v>
      </c>
      <c r="C9" s="24">
        <v>93419.52</v>
      </c>
      <c r="D9" s="24">
        <v>93419.52</v>
      </c>
      <c r="E9" s="24">
        <v>93419.52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2" t="s">
        <v>89</v>
      </c>
      <c r="B10" s="228" t="s">
        <v>90</v>
      </c>
      <c r="C10" s="24">
        <v>93419.52</v>
      </c>
      <c r="D10" s="24">
        <v>93419.52</v>
      </c>
      <c r="E10" s="24">
        <v>93419.52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90" t="s">
        <v>91</v>
      </c>
      <c r="B11" s="227" t="s">
        <v>92</v>
      </c>
      <c r="C11" s="24">
        <v>8190</v>
      </c>
      <c r="D11" s="24">
        <v>8190</v>
      </c>
      <c r="E11" s="24">
        <v>8190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92" t="s">
        <v>93</v>
      </c>
      <c r="B12" s="228" t="s">
        <v>94</v>
      </c>
      <c r="C12" s="24">
        <v>8190</v>
      </c>
      <c r="D12" s="24">
        <v>8190</v>
      </c>
      <c r="E12" s="24">
        <v>8190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0" t="s">
        <v>95</v>
      </c>
      <c r="B13" s="227" t="s">
        <v>96</v>
      </c>
      <c r="C13" s="24">
        <v>4087.1</v>
      </c>
      <c r="D13" s="24">
        <v>4087.1</v>
      </c>
      <c r="E13" s="24">
        <v>4087.1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92" t="s">
        <v>97</v>
      </c>
      <c r="B14" s="228" t="s">
        <v>96</v>
      </c>
      <c r="C14" s="24">
        <v>4087.1</v>
      </c>
      <c r="D14" s="24">
        <v>4087.1</v>
      </c>
      <c r="E14" s="24">
        <v>4087.1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46" t="s">
        <v>98</v>
      </c>
      <c r="B15" s="175" t="s">
        <v>99</v>
      </c>
      <c r="C15" s="24">
        <v>43990.65</v>
      </c>
      <c r="D15" s="24">
        <v>43990.65</v>
      </c>
      <c r="E15" s="24">
        <v>43990.65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90" t="s">
        <v>100</v>
      </c>
      <c r="B16" s="227" t="s">
        <v>101</v>
      </c>
      <c r="C16" s="24">
        <v>43990.65</v>
      </c>
      <c r="D16" s="24">
        <v>43990.65</v>
      </c>
      <c r="E16" s="24">
        <v>43990.65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92" t="s">
        <v>102</v>
      </c>
      <c r="B17" s="228" t="s">
        <v>103</v>
      </c>
      <c r="C17" s="24">
        <v>41454.91</v>
      </c>
      <c r="D17" s="24">
        <v>41454.91</v>
      </c>
      <c r="E17" s="24">
        <v>41454.91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2" t="s">
        <v>104</v>
      </c>
      <c r="B18" s="228" t="s">
        <v>105</v>
      </c>
      <c r="C18" s="24">
        <v>2535.74</v>
      </c>
      <c r="D18" s="24">
        <v>2535.74</v>
      </c>
      <c r="E18" s="24">
        <v>2535.74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46" t="s">
        <v>106</v>
      </c>
      <c r="B19" s="175" t="s">
        <v>107</v>
      </c>
      <c r="C19" s="24">
        <v>70064.64</v>
      </c>
      <c r="D19" s="24">
        <v>70064.64</v>
      </c>
      <c r="E19" s="24">
        <v>70064.64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90" t="s">
        <v>108</v>
      </c>
      <c r="B20" s="227" t="s">
        <v>109</v>
      </c>
      <c r="C20" s="24">
        <v>70064.64</v>
      </c>
      <c r="D20" s="24">
        <v>70064.64</v>
      </c>
      <c r="E20" s="24">
        <v>70064.64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92" t="s">
        <v>110</v>
      </c>
      <c r="B21" s="228" t="s">
        <v>111</v>
      </c>
      <c r="C21" s="24">
        <v>70064.64</v>
      </c>
      <c r="D21" s="24">
        <v>70064.64</v>
      </c>
      <c r="E21" s="24">
        <v>70064.64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46" t="s">
        <v>112</v>
      </c>
      <c r="B22" s="175" t="s">
        <v>113</v>
      </c>
      <c r="C22" s="24">
        <v>981438.72</v>
      </c>
      <c r="D22" s="24">
        <v>981438.72</v>
      </c>
      <c r="E22" s="24">
        <v>780294.72</v>
      </c>
      <c r="F22" s="24">
        <v>201144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90" t="s">
        <v>114</v>
      </c>
      <c r="B23" s="227" t="s">
        <v>115</v>
      </c>
      <c r="C23" s="24">
        <v>981438.72</v>
      </c>
      <c r="D23" s="24">
        <v>981438.72</v>
      </c>
      <c r="E23" s="24">
        <v>780294.72</v>
      </c>
      <c r="F23" s="24">
        <v>201144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92" t="s">
        <v>116</v>
      </c>
      <c r="B24" s="228" t="s">
        <v>117</v>
      </c>
      <c r="C24" s="24">
        <v>124600</v>
      </c>
      <c r="D24" s="24">
        <v>124600</v>
      </c>
      <c r="E24" s="24"/>
      <c r="F24" s="24">
        <v>124600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92" t="s">
        <v>118</v>
      </c>
      <c r="B25" s="228" t="s">
        <v>119</v>
      </c>
      <c r="C25" s="24">
        <v>25344</v>
      </c>
      <c r="D25" s="24">
        <v>25344</v>
      </c>
      <c r="E25" s="24"/>
      <c r="F25" s="24">
        <v>25344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92" t="s">
        <v>120</v>
      </c>
      <c r="B26" s="228" t="s">
        <v>121</v>
      </c>
      <c r="C26" s="24">
        <v>18200</v>
      </c>
      <c r="D26" s="24">
        <v>18200</v>
      </c>
      <c r="E26" s="24"/>
      <c r="F26" s="24">
        <v>18200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92" t="s">
        <v>122</v>
      </c>
      <c r="B27" s="228" t="s">
        <v>123</v>
      </c>
      <c r="C27" s="24">
        <v>33000</v>
      </c>
      <c r="D27" s="24">
        <v>33000</v>
      </c>
      <c r="E27" s="24"/>
      <c r="F27" s="24">
        <v>33000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92" t="s">
        <v>124</v>
      </c>
      <c r="B28" s="228" t="s">
        <v>125</v>
      </c>
      <c r="C28" s="24">
        <v>780294.72</v>
      </c>
      <c r="D28" s="24">
        <v>780294.72</v>
      </c>
      <c r="E28" s="24">
        <v>780294.72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94" t="s">
        <v>126</v>
      </c>
      <c r="B29" s="195" t="s">
        <v>126</v>
      </c>
      <c r="C29" s="24">
        <v>1201190.63</v>
      </c>
      <c r="D29" s="24">
        <v>1201190.63</v>
      </c>
      <c r="E29" s="24">
        <v>1000046.63</v>
      </c>
      <c r="F29" s="24">
        <v>201144</v>
      </c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1">
    <mergeCell ref="A3:O3"/>
    <mergeCell ref="A4:L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127</v>
      </c>
    </row>
    <row r="3" ht="36" customHeight="1" spans="1:4">
      <c r="A3" s="6" t="str">
        <f>"2025"&amp;"年部门财政拨款收支预算总表"</f>
        <v>2025年部门财政拨款收支预算总表</v>
      </c>
      <c r="B3" s="173"/>
      <c r="C3" s="173"/>
      <c r="D3" s="173"/>
    </row>
    <row r="4" ht="18.75" customHeight="1" spans="1:4">
      <c r="A4" s="8" t="str">
        <f>"单位名称："&amp;"双江拉祜族佤族布朗族傣族自治县地震局"</f>
        <v>单位名称：双江拉祜族佤族布朗族傣族自治县地震局</v>
      </c>
      <c r="B4" s="174"/>
      <c r="C4" s="174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7" t="str">
        <f t="shared" ref="B6:D6" si="0">"2025"&amp;"年预算数"</f>
        <v>2025年预算数</v>
      </c>
      <c r="C6" s="32" t="s">
        <v>128</v>
      </c>
      <c r="D6" s="11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75" t="s">
        <v>129</v>
      </c>
      <c r="B8" s="24">
        <v>1201190.63</v>
      </c>
      <c r="C8" s="23" t="s">
        <v>130</v>
      </c>
      <c r="D8" s="24">
        <v>1201190.63</v>
      </c>
    </row>
    <row r="9" ht="18.75" customHeight="1" spans="1:4">
      <c r="A9" s="176" t="s">
        <v>131</v>
      </c>
      <c r="B9" s="24">
        <v>1201190.63</v>
      </c>
      <c r="C9" s="23" t="s">
        <v>132</v>
      </c>
      <c r="D9" s="24"/>
    </row>
    <row r="10" ht="18.75" customHeight="1" spans="1:4">
      <c r="A10" s="176" t="s">
        <v>133</v>
      </c>
      <c r="B10" s="24"/>
      <c r="C10" s="23" t="s">
        <v>134</v>
      </c>
      <c r="D10" s="24"/>
    </row>
    <row r="11" ht="18.75" customHeight="1" spans="1:4">
      <c r="A11" s="176" t="s">
        <v>135</v>
      </c>
      <c r="B11" s="24"/>
      <c r="C11" s="23" t="s">
        <v>136</v>
      </c>
      <c r="D11" s="24"/>
    </row>
    <row r="12" ht="18.75" customHeight="1" spans="1:4">
      <c r="A12" s="177" t="s">
        <v>137</v>
      </c>
      <c r="B12" s="24"/>
      <c r="C12" s="178" t="s">
        <v>138</v>
      </c>
      <c r="D12" s="24"/>
    </row>
    <row r="13" ht="18.75" customHeight="1" spans="1:4">
      <c r="A13" s="179" t="s">
        <v>131</v>
      </c>
      <c r="B13" s="24"/>
      <c r="C13" s="180" t="s">
        <v>139</v>
      </c>
      <c r="D13" s="24"/>
    </row>
    <row r="14" ht="18.75" customHeight="1" spans="1:4">
      <c r="A14" s="179" t="s">
        <v>133</v>
      </c>
      <c r="B14" s="24"/>
      <c r="C14" s="180" t="s">
        <v>140</v>
      </c>
      <c r="D14" s="24"/>
    </row>
    <row r="15" ht="18.75" customHeight="1" spans="1:4">
      <c r="A15" s="179" t="s">
        <v>135</v>
      </c>
      <c r="B15" s="24"/>
      <c r="C15" s="180" t="s">
        <v>141</v>
      </c>
      <c r="D15" s="24"/>
    </row>
    <row r="16" ht="18.75" customHeight="1" spans="1:4">
      <c r="A16" s="179" t="s">
        <v>26</v>
      </c>
      <c r="B16" s="24"/>
      <c r="C16" s="180" t="s">
        <v>142</v>
      </c>
      <c r="D16" s="24">
        <v>105696.62</v>
      </c>
    </row>
    <row r="17" ht="18.75" customHeight="1" spans="1:4">
      <c r="A17" s="179" t="s">
        <v>26</v>
      </c>
      <c r="B17" s="24" t="s">
        <v>26</v>
      </c>
      <c r="C17" s="180" t="s">
        <v>143</v>
      </c>
      <c r="D17" s="24">
        <v>43990.65</v>
      </c>
    </row>
    <row r="18" ht="18.75" customHeight="1" spans="1:4">
      <c r="A18" s="181" t="s">
        <v>26</v>
      </c>
      <c r="B18" s="24" t="s">
        <v>26</v>
      </c>
      <c r="C18" s="180" t="s">
        <v>144</v>
      </c>
      <c r="D18" s="24"/>
    </row>
    <row r="19" ht="18.75" customHeight="1" spans="1:4">
      <c r="A19" s="181" t="s">
        <v>26</v>
      </c>
      <c r="B19" s="24" t="s">
        <v>26</v>
      </c>
      <c r="C19" s="180" t="s">
        <v>145</v>
      </c>
      <c r="D19" s="24"/>
    </row>
    <row r="20" ht="18.75" customHeight="1" spans="1:4">
      <c r="A20" s="182" t="s">
        <v>26</v>
      </c>
      <c r="B20" s="24" t="s">
        <v>26</v>
      </c>
      <c r="C20" s="180" t="s">
        <v>146</v>
      </c>
      <c r="D20" s="24"/>
    </row>
    <row r="21" ht="18.75" customHeight="1" spans="1:4">
      <c r="A21" s="182" t="s">
        <v>26</v>
      </c>
      <c r="B21" s="24" t="s">
        <v>26</v>
      </c>
      <c r="C21" s="180" t="s">
        <v>147</v>
      </c>
      <c r="D21" s="24"/>
    </row>
    <row r="22" ht="18.75" customHeight="1" spans="1:4">
      <c r="A22" s="182" t="s">
        <v>26</v>
      </c>
      <c r="B22" s="24" t="s">
        <v>26</v>
      </c>
      <c r="C22" s="180" t="s">
        <v>148</v>
      </c>
      <c r="D22" s="24"/>
    </row>
    <row r="23" ht="18.75" customHeight="1" spans="1:4">
      <c r="A23" s="182" t="s">
        <v>26</v>
      </c>
      <c r="B23" s="24" t="s">
        <v>26</v>
      </c>
      <c r="C23" s="180" t="s">
        <v>149</v>
      </c>
      <c r="D23" s="24"/>
    </row>
    <row r="24" ht="18.75" customHeight="1" spans="1:4">
      <c r="A24" s="182" t="s">
        <v>26</v>
      </c>
      <c r="B24" s="24" t="s">
        <v>26</v>
      </c>
      <c r="C24" s="180" t="s">
        <v>150</v>
      </c>
      <c r="D24" s="24"/>
    </row>
    <row r="25" ht="18.75" customHeight="1" spans="1:4">
      <c r="A25" s="182" t="s">
        <v>26</v>
      </c>
      <c r="B25" s="24" t="s">
        <v>26</v>
      </c>
      <c r="C25" s="180" t="s">
        <v>151</v>
      </c>
      <c r="D25" s="24"/>
    </row>
    <row r="26" ht="18.75" customHeight="1" spans="1:4">
      <c r="A26" s="182" t="s">
        <v>26</v>
      </c>
      <c r="B26" s="24" t="s">
        <v>26</v>
      </c>
      <c r="C26" s="180" t="s">
        <v>152</v>
      </c>
      <c r="D26" s="24"/>
    </row>
    <row r="27" ht="18.75" customHeight="1" spans="1:4">
      <c r="A27" s="182" t="s">
        <v>26</v>
      </c>
      <c r="B27" s="24" t="s">
        <v>26</v>
      </c>
      <c r="C27" s="180" t="s">
        <v>153</v>
      </c>
      <c r="D27" s="24">
        <v>70064.64</v>
      </c>
    </row>
    <row r="28" ht="18.75" customHeight="1" spans="1:4">
      <c r="A28" s="182" t="s">
        <v>26</v>
      </c>
      <c r="B28" s="24" t="s">
        <v>26</v>
      </c>
      <c r="C28" s="180" t="s">
        <v>154</v>
      </c>
      <c r="D28" s="24"/>
    </row>
    <row r="29" ht="18.75" customHeight="1" spans="1:4">
      <c r="A29" s="182" t="s">
        <v>26</v>
      </c>
      <c r="B29" s="24" t="s">
        <v>26</v>
      </c>
      <c r="C29" s="180" t="s">
        <v>155</v>
      </c>
      <c r="D29" s="24"/>
    </row>
    <row r="30" ht="18.75" customHeight="1" spans="1:4">
      <c r="A30" s="182" t="s">
        <v>26</v>
      </c>
      <c r="B30" s="24" t="s">
        <v>26</v>
      </c>
      <c r="C30" s="180" t="s">
        <v>156</v>
      </c>
      <c r="D30" s="24">
        <v>981438.72</v>
      </c>
    </row>
    <row r="31" ht="18.75" customHeight="1" spans="1:4">
      <c r="A31" s="182" t="s">
        <v>26</v>
      </c>
      <c r="B31" s="24" t="s">
        <v>26</v>
      </c>
      <c r="C31" s="180" t="s">
        <v>157</v>
      </c>
      <c r="D31" s="24"/>
    </row>
    <row r="32" ht="18.75" customHeight="1" spans="1:4">
      <c r="A32" s="183" t="s">
        <v>26</v>
      </c>
      <c r="B32" s="24" t="s">
        <v>26</v>
      </c>
      <c r="C32" s="180" t="s">
        <v>158</v>
      </c>
      <c r="D32" s="24"/>
    </row>
    <row r="33" ht="18.75" customHeight="1" spans="1:4">
      <c r="A33" s="183" t="s">
        <v>26</v>
      </c>
      <c r="B33" s="24" t="s">
        <v>26</v>
      </c>
      <c r="C33" s="180" t="s">
        <v>159</v>
      </c>
      <c r="D33" s="24"/>
    </row>
    <row r="34" ht="18.75" customHeight="1" spans="1:4">
      <c r="A34" s="183" t="s">
        <v>26</v>
      </c>
      <c r="B34" s="24" t="s">
        <v>26</v>
      </c>
      <c r="C34" s="180" t="s">
        <v>160</v>
      </c>
      <c r="D34" s="24"/>
    </row>
    <row r="35" ht="18.75" customHeight="1" spans="1:4">
      <c r="A35" s="183"/>
      <c r="B35" s="24"/>
      <c r="C35" s="180" t="s">
        <v>161</v>
      </c>
      <c r="D35" s="24"/>
    </row>
    <row r="36" ht="18.75" customHeight="1" spans="1:4">
      <c r="A36" s="183" t="s">
        <v>26</v>
      </c>
      <c r="B36" s="24" t="s">
        <v>26</v>
      </c>
      <c r="C36" s="180" t="s">
        <v>162</v>
      </c>
      <c r="D36" s="24"/>
    </row>
    <row r="37" ht="18.75" customHeight="1" spans="1:4">
      <c r="A37" s="59" t="s">
        <v>163</v>
      </c>
      <c r="B37" s="184">
        <v>1201190.63</v>
      </c>
      <c r="C37" s="185" t="s">
        <v>52</v>
      </c>
      <c r="D37" s="184">
        <v>1201190.63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64"/>
      <c r="F2" s="63"/>
      <c r="G2" s="42" t="s">
        <v>164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65"/>
      <c r="C3" s="165"/>
      <c r="D3" s="165"/>
      <c r="E3" s="165"/>
      <c r="F3" s="165"/>
      <c r="G3" s="165"/>
    </row>
    <row r="4" ht="18" customHeight="1" spans="1:7">
      <c r="A4" s="166" t="str">
        <f>"单位名称："&amp;"双江拉祜族佤族布朗族傣族自治县地震局"</f>
        <v>单位名称：双江拉祜族佤族布朗族傣族自治县地震局</v>
      </c>
      <c r="B4" s="30"/>
      <c r="C4" s="31"/>
      <c r="D4" s="31"/>
      <c r="E4" s="31"/>
      <c r="F4" s="112"/>
      <c r="G4" s="42" t="s">
        <v>1</v>
      </c>
    </row>
    <row r="5" ht="20.25" customHeight="1" spans="1:7">
      <c r="A5" s="167" t="s">
        <v>165</v>
      </c>
      <c r="B5" s="168"/>
      <c r="C5" s="117" t="s">
        <v>56</v>
      </c>
      <c r="D5" s="144" t="s">
        <v>76</v>
      </c>
      <c r="E5" s="14"/>
      <c r="F5" s="15"/>
      <c r="G5" s="137" t="s">
        <v>77</v>
      </c>
    </row>
    <row r="6" ht="20.25" customHeight="1" spans="1:7">
      <c r="A6" s="169" t="s">
        <v>74</v>
      </c>
      <c r="B6" s="169" t="s">
        <v>75</v>
      </c>
      <c r="C6" s="34"/>
      <c r="D6" s="72" t="s">
        <v>58</v>
      </c>
      <c r="E6" s="72" t="s">
        <v>166</v>
      </c>
      <c r="F6" s="72" t="s">
        <v>167</v>
      </c>
      <c r="G6" s="102"/>
    </row>
    <row r="7" ht="19.5" customHeight="1" spans="1:7">
      <c r="A7" s="169" t="s">
        <v>168</v>
      </c>
      <c r="B7" s="169" t="s">
        <v>169</v>
      </c>
      <c r="C7" s="169" t="s">
        <v>170</v>
      </c>
      <c r="D7" s="72">
        <v>4</v>
      </c>
      <c r="E7" s="170" t="s">
        <v>171</v>
      </c>
      <c r="F7" s="170" t="s">
        <v>172</v>
      </c>
      <c r="G7" s="169" t="s">
        <v>173</v>
      </c>
    </row>
    <row r="8" ht="18" customHeight="1" spans="1:7">
      <c r="A8" s="35" t="s">
        <v>85</v>
      </c>
      <c r="B8" s="35" t="s">
        <v>86</v>
      </c>
      <c r="C8" s="24">
        <v>105696.62</v>
      </c>
      <c r="D8" s="24">
        <v>105696.62</v>
      </c>
      <c r="E8" s="24">
        <v>97506.62</v>
      </c>
      <c r="F8" s="24">
        <v>8190</v>
      </c>
      <c r="G8" s="24"/>
    </row>
    <row r="9" ht="18" customHeight="1" spans="1:7">
      <c r="A9" s="129" t="s">
        <v>87</v>
      </c>
      <c r="B9" s="129" t="s">
        <v>88</v>
      </c>
      <c r="C9" s="24">
        <v>93419.52</v>
      </c>
      <c r="D9" s="24">
        <v>93419.52</v>
      </c>
      <c r="E9" s="24">
        <v>93419.52</v>
      </c>
      <c r="F9" s="24"/>
      <c r="G9" s="24"/>
    </row>
    <row r="10" ht="18" customHeight="1" spans="1:7">
      <c r="A10" s="130" t="s">
        <v>89</v>
      </c>
      <c r="B10" s="130" t="s">
        <v>90</v>
      </c>
      <c r="C10" s="24">
        <v>93419.52</v>
      </c>
      <c r="D10" s="24">
        <v>93419.52</v>
      </c>
      <c r="E10" s="24">
        <v>93419.52</v>
      </c>
      <c r="F10" s="24"/>
      <c r="G10" s="24"/>
    </row>
    <row r="11" ht="18" customHeight="1" spans="1:7">
      <c r="A11" s="129" t="s">
        <v>91</v>
      </c>
      <c r="B11" s="129" t="s">
        <v>92</v>
      </c>
      <c r="C11" s="24">
        <v>8190</v>
      </c>
      <c r="D11" s="24">
        <v>8190</v>
      </c>
      <c r="E11" s="24"/>
      <c r="F11" s="24">
        <v>8190</v>
      </c>
      <c r="G11" s="24"/>
    </row>
    <row r="12" ht="18" customHeight="1" spans="1:7">
      <c r="A12" s="130" t="s">
        <v>93</v>
      </c>
      <c r="B12" s="130" t="s">
        <v>94</v>
      </c>
      <c r="C12" s="24">
        <v>8190</v>
      </c>
      <c r="D12" s="24">
        <v>8190</v>
      </c>
      <c r="E12" s="24"/>
      <c r="F12" s="24">
        <v>8190</v>
      </c>
      <c r="G12" s="24"/>
    </row>
    <row r="13" ht="18" customHeight="1" spans="1:7">
      <c r="A13" s="129" t="s">
        <v>95</v>
      </c>
      <c r="B13" s="129" t="s">
        <v>96</v>
      </c>
      <c r="C13" s="24">
        <v>4087.1</v>
      </c>
      <c r="D13" s="24">
        <v>4087.1</v>
      </c>
      <c r="E13" s="24">
        <v>4087.1</v>
      </c>
      <c r="F13" s="24"/>
      <c r="G13" s="24"/>
    </row>
    <row r="14" ht="18" customHeight="1" spans="1:7">
      <c r="A14" s="130" t="s">
        <v>97</v>
      </c>
      <c r="B14" s="130" t="s">
        <v>96</v>
      </c>
      <c r="C14" s="24">
        <v>4087.1</v>
      </c>
      <c r="D14" s="24">
        <v>4087.1</v>
      </c>
      <c r="E14" s="24">
        <v>4087.1</v>
      </c>
      <c r="F14" s="24"/>
      <c r="G14" s="24"/>
    </row>
    <row r="15" ht="18" customHeight="1" spans="1:7">
      <c r="A15" s="35" t="s">
        <v>98</v>
      </c>
      <c r="B15" s="35" t="s">
        <v>99</v>
      </c>
      <c r="C15" s="24">
        <v>43990.65</v>
      </c>
      <c r="D15" s="24">
        <v>43990.65</v>
      </c>
      <c r="E15" s="24">
        <v>43990.65</v>
      </c>
      <c r="F15" s="24"/>
      <c r="G15" s="24"/>
    </row>
    <row r="16" ht="18" customHeight="1" spans="1:7">
      <c r="A16" s="129" t="s">
        <v>100</v>
      </c>
      <c r="B16" s="129" t="s">
        <v>101</v>
      </c>
      <c r="C16" s="24">
        <v>43990.65</v>
      </c>
      <c r="D16" s="24">
        <v>43990.65</v>
      </c>
      <c r="E16" s="24">
        <v>43990.65</v>
      </c>
      <c r="F16" s="24"/>
      <c r="G16" s="24"/>
    </row>
    <row r="17" ht="18" customHeight="1" spans="1:7">
      <c r="A17" s="130" t="s">
        <v>102</v>
      </c>
      <c r="B17" s="130" t="s">
        <v>103</v>
      </c>
      <c r="C17" s="24">
        <v>41454.91</v>
      </c>
      <c r="D17" s="24">
        <v>41454.91</v>
      </c>
      <c r="E17" s="24">
        <v>41454.91</v>
      </c>
      <c r="F17" s="24"/>
      <c r="G17" s="24"/>
    </row>
    <row r="18" ht="18" customHeight="1" spans="1:7">
      <c r="A18" s="130" t="s">
        <v>104</v>
      </c>
      <c r="B18" s="130" t="s">
        <v>105</v>
      </c>
      <c r="C18" s="24">
        <v>2535.74</v>
      </c>
      <c r="D18" s="24">
        <v>2535.74</v>
      </c>
      <c r="E18" s="24">
        <v>2535.74</v>
      </c>
      <c r="F18" s="24"/>
      <c r="G18" s="24"/>
    </row>
    <row r="19" ht="18" customHeight="1" spans="1:7">
      <c r="A19" s="35" t="s">
        <v>106</v>
      </c>
      <c r="B19" s="35" t="s">
        <v>107</v>
      </c>
      <c r="C19" s="24">
        <v>70064.64</v>
      </c>
      <c r="D19" s="24">
        <v>70064.64</v>
      </c>
      <c r="E19" s="24">
        <v>70064.64</v>
      </c>
      <c r="F19" s="24"/>
      <c r="G19" s="24"/>
    </row>
    <row r="20" ht="18" customHeight="1" spans="1:7">
      <c r="A20" s="129" t="s">
        <v>108</v>
      </c>
      <c r="B20" s="129" t="s">
        <v>109</v>
      </c>
      <c r="C20" s="24">
        <v>70064.64</v>
      </c>
      <c r="D20" s="24">
        <v>70064.64</v>
      </c>
      <c r="E20" s="24">
        <v>70064.64</v>
      </c>
      <c r="F20" s="24"/>
      <c r="G20" s="24"/>
    </row>
    <row r="21" ht="18" customHeight="1" spans="1:7">
      <c r="A21" s="130" t="s">
        <v>110</v>
      </c>
      <c r="B21" s="130" t="s">
        <v>111</v>
      </c>
      <c r="C21" s="24">
        <v>70064.64</v>
      </c>
      <c r="D21" s="24">
        <v>70064.64</v>
      </c>
      <c r="E21" s="24">
        <v>70064.64</v>
      </c>
      <c r="F21" s="24"/>
      <c r="G21" s="24"/>
    </row>
    <row r="22" ht="18" customHeight="1" spans="1:7">
      <c r="A22" s="35" t="s">
        <v>112</v>
      </c>
      <c r="B22" s="35" t="s">
        <v>113</v>
      </c>
      <c r="C22" s="24">
        <v>981438.72</v>
      </c>
      <c r="D22" s="24">
        <v>780294.72</v>
      </c>
      <c r="E22" s="24">
        <v>743472</v>
      </c>
      <c r="F22" s="24">
        <v>36822.72</v>
      </c>
      <c r="G22" s="24">
        <v>201144</v>
      </c>
    </row>
    <row r="23" ht="18" customHeight="1" spans="1:7">
      <c r="A23" s="129" t="s">
        <v>114</v>
      </c>
      <c r="B23" s="129" t="s">
        <v>115</v>
      </c>
      <c r="C23" s="24">
        <v>981438.72</v>
      </c>
      <c r="D23" s="24">
        <v>780294.72</v>
      </c>
      <c r="E23" s="24">
        <v>743472</v>
      </c>
      <c r="F23" s="24">
        <v>36822.72</v>
      </c>
      <c r="G23" s="24">
        <v>201144</v>
      </c>
    </row>
    <row r="24" ht="18" customHeight="1" spans="1:7">
      <c r="A24" s="130" t="s">
        <v>116</v>
      </c>
      <c r="B24" s="130" t="s">
        <v>117</v>
      </c>
      <c r="C24" s="24">
        <v>124600</v>
      </c>
      <c r="D24" s="24"/>
      <c r="E24" s="24"/>
      <c r="F24" s="24"/>
      <c r="G24" s="24">
        <v>124600</v>
      </c>
    </row>
    <row r="25" ht="18" customHeight="1" spans="1:7">
      <c r="A25" s="130" t="s">
        <v>118</v>
      </c>
      <c r="B25" s="130" t="s">
        <v>119</v>
      </c>
      <c r="C25" s="24">
        <v>25344</v>
      </c>
      <c r="D25" s="24"/>
      <c r="E25" s="24"/>
      <c r="F25" s="24"/>
      <c r="G25" s="24">
        <v>25344</v>
      </c>
    </row>
    <row r="26" ht="18" customHeight="1" spans="1:7">
      <c r="A26" s="130" t="s">
        <v>120</v>
      </c>
      <c r="B26" s="130" t="s">
        <v>121</v>
      </c>
      <c r="C26" s="24">
        <v>18200</v>
      </c>
      <c r="D26" s="24"/>
      <c r="E26" s="24"/>
      <c r="F26" s="24"/>
      <c r="G26" s="24">
        <v>18200</v>
      </c>
    </row>
    <row r="27" ht="18" customHeight="1" spans="1:7">
      <c r="A27" s="130" t="s">
        <v>122</v>
      </c>
      <c r="B27" s="130" t="s">
        <v>123</v>
      </c>
      <c r="C27" s="24">
        <v>33000</v>
      </c>
      <c r="D27" s="24"/>
      <c r="E27" s="24"/>
      <c r="F27" s="24"/>
      <c r="G27" s="24">
        <v>33000</v>
      </c>
    </row>
    <row r="28" ht="18" customHeight="1" spans="1:7">
      <c r="A28" s="130" t="s">
        <v>124</v>
      </c>
      <c r="B28" s="130" t="s">
        <v>125</v>
      </c>
      <c r="C28" s="24">
        <v>780294.72</v>
      </c>
      <c r="D28" s="24">
        <v>780294.72</v>
      </c>
      <c r="E28" s="24">
        <v>743472</v>
      </c>
      <c r="F28" s="24">
        <v>36822.72</v>
      </c>
      <c r="G28" s="24"/>
    </row>
    <row r="29" ht="18" customHeight="1" spans="1:7">
      <c r="A29" s="171" t="s">
        <v>126</v>
      </c>
      <c r="B29" s="172" t="s">
        <v>126</v>
      </c>
      <c r="C29" s="24">
        <v>1201190.63</v>
      </c>
      <c r="D29" s="24">
        <v>1000046.63</v>
      </c>
      <c r="E29" s="24">
        <v>955033.91</v>
      </c>
      <c r="F29" s="24">
        <v>45012.72</v>
      </c>
      <c r="G29" s="24">
        <v>201144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53"/>
      <c r="B1" s="153"/>
      <c r="C1" s="153"/>
      <c r="D1" s="153"/>
      <c r="E1" s="153"/>
      <c r="F1" s="153"/>
      <c r="G1" s="153"/>
    </row>
    <row r="2" ht="15" customHeight="1" spans="1:7">
      <c r="A2" s="154"/>
      <c r="B2" s="155"/>
      <c r="C2" s="156"/>
      <c r="D2" s="68"/>
      <c r="G2" s="95" t="s">
        <v>174</v>
      </c>
    </row>
    <row r="3" ht="39" customHeight="1" spans="1:7">
      <c r="A3" s="142" t="str">
        <f>"2025"&amp;"年“三公”经费支出预算表"</f>
        <v>2025年“三公”经费支出预算表</v>
      </c>
      <c r="B3" s="56"/>
      <c r="C3" s="56"/>
      <c r="D3" s="56"/>
      <c r="E3" s="56"/>
      <c r="F3" s="56"/>
      <c r="G3" s="56"/>
    </row>
    <row r="4" ht="18.75" customHeight="1" spans="1:7">
      <c r="A4" s="44" t="str">
        <f>"单位名称："&amp;"双江拉祜族佤族布朗族傣族自治县地震局"</f>
        <v>单位名称：双江拉祜族佤族布朗族傣族自治县地震局</v>
      </c>
      <c r="B4" s="155"/>
      <c r="C4" s="156"/>
      <c r="D4" s="68"/>
      <c r="E4" s="31"/>
      <c r="G4" s="95" t="s">
        <v>175</v>
      </c>
    </row>
    <row r="5" ht="18.75" customHeight="1" spans="1:7">
      <c r="A5" s="11" t="s">
        <v>176</v>
      </c>
      <c r="B5" s="11" t="s">
        <v>177</v>
      </c>
      <c r="C5" s="32" t="s">
        <v>178</v>
      </c>
      <c r="D5" s="13" t="s">
        <v>179</v>
      </c>
      <c r="E5" s="14"/>
      <c r="F5" s="15"/>
      <c r="G5" s="32" t="s">
        <v>180</v>
      </c>
    </row>
    <row r="6" ht="18.75" customHeight="1" spans="1:7">
      <c r="A6" s="18"/>
      <c r="B6" s="157"/>
      <c r="C6" s="34"/>
      <c r="D6" s="72" t="s">
        <v>58</v>
      </c>
      <c r="E6" s="72" t="s">
        <v>181</v>
      </c>
      <c r="F6" s="72" t="s">
        <v>182</v>
      </c>
      <c r="G6" s="34"/>
    </row>
    <row r="7" ht="18.75" customHeight="1" spans="1:7">
      <c r="A7" s="158" t="s">
        <v>56</v>
      </c>
      <c r="B7" s="159">
        <v>1</v>
      </c>
      <c r="C7" s="160">
        <v>2</v>
      </c>
      <c r="D7" s="161">
        <v>3</v>
      </c>
      <c r="E7" s="161">
        <v>4</v>
      </c>
      <c r="F7" s="161">
        <v>5</v>
      </c>
      <c r="G7" s="160">
        <v>6</v>
      </c>
    </row>
    <row r="8" ht="18.75" customHeight="1" spans="1:7">
      <c r="A8" s="158" t="s">
        <v>56</v>
      </c>
      <c r="B8" s="162">
        <v>6000</v>
      </c>
      <c r="C8" s="162"/>
      <c r="D8" s="162"/>
      <c r="E8" s="162"/>
      <c r="F8" s="162"/>
      <c r="G8" s="162">
        <v>6000</v>
      </c>
    </row>
    <row r="9" ht="18.75" customHeight="1" spans="1:7">
      <c r="A9" s="163" t="s">
        <v>183</v>
      </c>
      <c r="B9" s="162"/>
      <c r="C9" s="162"/>
      <c r="D9" s="162"/>
      <c r="E9" s="162"/>
      <c r="F9" s="162"/>
      <c r="G9" s="162"/>
    </row>
    <row r="10" ht="18.75" customHeight="1" spans="1:7">
      <c r="A10" s="163" t="s">
        <v>184</v>
      </c>
      <c r="B10" s="162">
        <v>6000</v>
      </c>
      <c r="C10" s="162"/>
      <c r="D10" s="162"/>
      <c r="E10" s="162"/>
      <c r="F10" s="162"/>
      <c r="G10" s="162">
        <v>6000</v>
      </c>
    </row>
    <row r="11" ht="18.75" customHeight="1" spans="1:7">
      <c r="A11" s="163" t="s">
        <v>185</v>
      </c>
      <c r="B11" s="162"/>
      <c r="C11" s="162"/>
      <c r="D11" s="162"/>
      <c r="E11" s="162"/>
      <c r="F11" s="162"/>
      <c r="G11" s="162"/>
    </row>
    <row r="12" ht="18.75" customHeight="1" spans="1:7">
      <c r="A12" s="163" t="s">
        <v>186</v>
      </c>
      <c r="B12" s="162"/>
      <c r="C12" s="162"/>
      <c r="D12" s="162"/>
      <c r="E12" s="162"/>
      <c r="F12" s="162"/>
      <c r="G12" s="162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11" activePane="bottomLeft" state="frozen"/>
      <selection/>
      <selection pane="bottomLeft" activeCell="H35" sqref="H3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40"/>
      <c r="D2" s="141"/>
      <c r="E2" s="141"/>
      <c r="F2" s="141"/>
      <c r="G2" s="141"/>
      <c r="H2" s="75"/>
      <c r="I2" s="75"/>
      <c r="J2" s="75"/>
      <c r="K2" s="75"/>
      <c r="L2" s="75"/>
      <c r="M2" s="75"/>
      <c r="N2" s="31"/>
      <c r="O2" s="31"/>
      <c r="P2" s="31"/>
      <c r="Q2" s="75"/>
      <c r="U2" s="140"/>
      <c r="W2" s="41" t="s">
        <v>187</v>
      </c>
    </row>
    <row r="3" ht="39.75" customHeight="1" spans="1:23">
      <c r="A3" s="142" t="str">
        <f>"2025"&amp;"年部门基本支出预算表"</f>
        <v>2025年部门基本支出预算表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7"/>
      <c r="O3" s="7"/>
      <c r="P3" s="7"/>
      <c r="Q3" s="56"/>
      <c r="R3" s="56"/>
      <c r="S3" s="56"/>
      <c r="T3" s="56"/>
      <c r="U3" s="56"/>
      <c r="V3" s="56"/>
      <c r="W3" s="56"/>
    </row>
    <row r="4" ht="18.75" customHeight="1" spans="1:23">
      <c r="A4" s="8" t="str">
        <f>"单位名称："&amp;"双江拉祜族佤族布朗族傣族自治县地震局"</f>
        <v>单位名称：双江拉祜族佤族布朗族傣族自治县地震局</v>
      </c>
      <c r="B4" s="143"/>
      <c r="C4" s="143"/>
      <c r="D4" s="143"/>
      <c r="E4" s="143"/>
      <c r="F4" s="143"/>
      <c r="G4" s="143"/>
      <c r="H4" s="79"/>
      <c r="I4" s="79"/>
      <c r="J4" s="79"/>
      <c r="K4" s="79"/>
      <c r="L4" s="79"/>
      <c r="M4" s="79"/>
      <c r="N4" s="101"/>
      <c r="O4" s="101"/>
      <c r="P4" s="101"/>
      <c r="Q4" s="79"/>
      <c r="U4" s="140"/>
      <c r="W4" s="41" t="s">
        <v>175</v>
      </c>
    </row>
    <row r="5" ht="18" customHeight="1" spans="1:23">
      <c r="A5" s="11" t="s">
        <v>188</v>
      </c>
      <c r="B5" s="11" t="s">
        <v>189</v>
      </c>
      <c r="C5" s="11" t="s">
        <v>190</v>
      </c>
      <c r="D5" s="11" t="s">
        <v>191</v>
      </c>
      <c r="E5" s="11" t="s">
        <v>192</v>
      </c>
      <c r="F5" s="11" t="s">
        <v>193</v>
      </c>
      <c r="G5" s="11" t="s">
        <v>194</v>
      </c>
      <c r="H5" s="144" t="s">
        <v>195</v>
      </c>
      <c r="I5" s="70" t="s">
        <v>195</v>
      </c>
      <c r="J5" s="70"/>
      <c r="K5" s="70"/>
      <c r="L5" s="70"/>
      <c r="M5" s="70"/>
      <c r="N5" s="14"/>
      <c r="O5" s="14"/>
      <c r="P5" s="14"/>
      <c r="Q5" s="82" t="s">
        <v>62</v>
      </c>
      <c r="R5" s="70" t="s">
        <v>79</v>
      </c>
      <c r="S5" s="70"/>
      <c r="T5" s="70"/>
      <c r="U5" s="70"/>
      <c r="V5" s="70"/>
      <c r="W5" s="150"/>
    </row>
    <row r="6" ht="18" customHeight="1" spans="1:23">
      <c r="A6" s="16"/>
      <c r="B6" s="139"/>
      <c r="C6" s="16"/>
      <c r="D6" s="16"/>
      <c r="E6" s="16"/>
      <c r="F6" s="16"/>
      <c r="G6" s="16"/>
      <c r="H6" s="117" t="s">
        <v>196</v>
      </c>
      <c r="I6" s="144" t="s">
        <v>59</v>
      </c>
      <c r="J6" s="70"/>
      <c r="K6" s="70"/>
      <c r="L6" s="70"/>
      <c r="M6" s="150"/>
      <c r="N6" s="13" t="s">
        <v>197</v>
      </c>
      <c r="O6" s="14"/>
      <c r="P6" s="15"/>
      <c r="Q6" s="11" t="s">
        <v>62</v>
      </c>
      <c r="R6" s="144" t="s">
        <v>79</v>
      </c>
      <c r="S6" s="82" t="s">
        <v>65</v>
      </c>
      <c r="T6" s="70" t="s">
        <v>79</v>
      </c>
      <c r="U6" s="82" t="s">
        <v>67</v>
      </c>
      <c r="V6" s="82" t="s">
        <v>68</v>
      </c>
      <c r="W6" s="152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51" t="s">
        <v>198</v>
      </c>
      <c r="J7" s="11" t="s">
        <v>199</v>
      </c>
      <c r="K7" s="11" t="s">
        <v>200</v>
      </c>
      <c r="L7" s="11" t="s">
        <v>201</v>
      </c>
      <c r="M7" s="11" t="s">
        <v>202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20"/>
      <c r="B8" s="120"/>
      <c r="C8" s="120"/>
      <c r="D8" s="120"/>
      <c r="E8" s="120"/>
      <c r="F8" s="120"/>
      <c r="G8" s="120"/>
      <c r="H8" s="120"/>
      <c r="I8" s="100"/>
      <c r="J8" s="18" t="s">
        <v>204</v>
      </c>
      <c r="K8" s="18" t="s">
        <v>200</v>
      </c>
      <c r="L8" s="18" t="s">
        <v>201</v>
      </c>
      <c r="M8" s="18" t="s">
        <v>202</v>
      </c>
      <c r="N8" s="18" t="s">
        <v>200</v>
      </c>
      <c r="O8" s="18" t="s">
        <v>201</v>
      </c>
      <c r="P8" s="18" t="s">
        <v>202</v>
      </c>
      <c r="Q8" s="18" t="s">
        <v>62</v>
      </c>
      <c r="R8" s="18" t="s">
        <v>58</v>
      </c>
      <c r="S8" s="18" t="s">
        <v>65</v>
      </c>
      <c r="T8" s="18" t="s">
        <v>203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45">
        <v>1</v>
      </c>
      <c r="B9" s="145">
        <v>2</v>
      </c>
      <c r="C9" s="145">
        <v>3</v>
      </c>
      <c r="D9" s="145">
        <v>4</v>
      </c>
      <c r="E9" s="145">
        <v>5</v>
      </c>
      <c r="F9" s="145">
        <v>6</v>
      </c>
      <c r="G9" s="145">
        <v>7</v>
      </c>
      <c r="H9" s="145">
        <v>8</v>
      </c>
      <c r="I9" s="145">
        <v>9</v>
      </c>
      <c r="J9" s="145">
        <v>10</v>
      </c>
      <c r="K9" s="145">
        <v>11</v>
      </c>
      <c r="L9" s="145">
        <v>12</v>
      </c>
      <c r="M9" s="145">
        <v>13</v>
      </c>
      <c r="N9" s="145">
        <v>14</v>
      </c>
      <c r="O9" s="145">
        <v>15</v>
      </c>
      <c r="P9" s="145">
        <v>16</v>
      </c>
      <c r="Q9" s="145">
        <v>17</v>
      </c>
      <c r="R9" s="145">
        <v>18</v>
      </c>
      <c r="S9" s="145">
        <v>19</v>
      </c>
      <c r="T9" s="145">
        <v>20</v>
      </c>
      <c r="U9" s="145">
        <v>21</v>
      </c>
      <c r="V9" s="145">
        <v>22</v>
      </c>
      <c r="W9" s="145">
        <v>23</v>
      </c>
    </row>
    <row r="10" ht="21" customHeight="1" spans="1:23">
      <c r="A10" s="146" t="s">
        <v>71</v>
      </c>
      <c r="B10" s="146"/>
      <c r="C10" s="146"/>
      <c r="D10" s="146"/>
      <c r="E10" s="146"/>
      <c r="F10" s="146"/>
      <c r="G10" s="146"/>
      <c r="H10" s="24">
        <v>1000046.63</v>
      </c>
      <c r="I10" s="24">
        <v>1000046.63</v>
      </c>
      <c r="J10" s="24"/>
      <c r="K10" s="24"/>
      <c r="L10" s="24">
        <v>1000046.63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7" t="s">
        <v>71</v>
      </c>
      <c r="B11" s="22"/>
      <c r="C11" s="22"/>
      <c r="D11" s="22"/>
      <c r="E11" s="22"/>
      <c r="F11" s="22"/>
      <c r="G11" s="22"/>
      <c r="H11" s="24">
        <v>1000046.63</v>
      </c>
      <c r="I11" s="24">
        <v>1000046.63</v>
      </c>
      <c r="J11" s="24"/>
      <c r="K11" s="24"/>
      <c r="L11" s="24">
        <v>1000046.63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205</v>
      </c>
      <c r="C12" s="22" t="s">
        <v>206</v>
      </c>
      <c r="D12" s="22" t="s">
        <v>124</v>
      </c>
      <c r="E12" s="22" t="s">
        <v>125</v>
      </c>
      <c r="F12" s="22" t="s">
        <v>207</v>
      </c>
      <c r="G12" s="22" t="s">
        <v>208</v>
      </c>
      <c r="H12" s="24">
        <v>284736</v>
      </c>
      <c r="I12" s="24">
        <v>284736</v>
      </c>
      <c r="J12" s="24"/>
      <c r="K12" s="24"/>
      <c r="L12" s="24">
        <v>284736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205</v>
      </c>
      <c r="C13" s="22" t="s">
        <v>206</v>
      </c>
      <c r="D13" s="22" t="s">
        <v>124</v>
      </c>
      <c r="E13" s="22" t="s">
        <v>125</v>
      </c>
      <c r="F13" s="22" t="s">
        <v>209</v>
      </c>
      <c r="G13" s="22" t="s">
        <v>210</v>
      </c>
      <c r="H13" s="24">
        <v>50460</v>
      </c>
      <c r="I13" s="24">
        <v>50460</v>
      </c>
      <c r="J13" s="24"/>
      <c r="K13" s="24"/>
      <c r="L13" s="24">
        <v>50460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205</v>
      </c>
      <c r="C14" s="22" t="s">
        <v>206</v>
      </c>
      <c r="D14" s="22" t="s">
        <v>124</v>
      </c>
      <c r="E14" s="22" t="s">
        <v>125</v>
      </c>
      <c r="F14" s="22" t="s">
        <v>211</v>
      </c>
      <c r="G14" s="22" t="s">
        <v>212</v>
      </c>
      <c r="H14" s="24">
        <v>169896</v>
      </c>
      <c r="I14" s="24">
        <v>169896</v>
      </c>
      <c r="J14" s="24"/>
      <c r="K14" s="24"/>
      <c r="L14" s="24">
        <v>169896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205</v>
      </c>
      <c r="C15" s="22" t="s">
        <v>206</v>
      </c>
      <c r="D15" s="22" t="s">
        <v>124</v>
      </c>
      <c r="E15" s="22" t="s">
        <v>125</v>
      </c>
      <c r="F15" s="22" t="s">
        <v>211</v>
      </c>
      <c r="G15" s="22" t="s">
        <v>212</v>
      </c>
      <c r="H15" s="24">
        <v>78780</v>
      </c>
      <c r="I15" s="24">
        <v>78780</v>
      </c>
      <c r="J15" s="24"/>
      <c r="K15" s="24"/>
      <c r="L15" s="24">
        <v>78780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213</v>
      </c>
      <c r="C16" s="22" t="s">
        <v>214</v>
      </c>
      <c r="D16" s="22" t="s">
        <v>124</v>
      </c>
      <c r="E16" s="22" t="s">
        <v>125</v>
      </c>
      <c r="F16" s="22" t="s">
        <v>211</v>
      </c>
      <c r="G16" s="22" t="s">
        <v>212</v>
      </c>
      <c r="H16" s="24">
        <v>108000</v>
      </c>
      <c r="I16" s="24">
        <v>108000</v>
      </c>
      <c r="J16" s="24"/>
      <c r="K16" s="24"/>
      <c r="L16" s="24">
        <v>108000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215</v>
      </c>
      <c r="C17" s="22" t="s">
        <v>216</v>
      </c>
      <c r="D17" s="22" t="s">
        <v>89</v>
      </c>
      <c r="E17" s="22" t="s">
        <v>90</v>
      </c>
      <c r="F17" s="22" t="s">
        <v>217</v>
      </c>
      <c r="G17" s="22" t="s">
        <v>218</v>
      </c>
      <c r="H17" s="24">
        <v>93419.52</v>
      </c>
      <c r="I17" s="24">
        <v>93419.52</v>
      </c>
      <c r="J17" s="24"/>
      <c r="K17" s="24"/>
      <c r="L17" s="24">
        <v>93419.52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215</v>
      </c>
      <c r="C18" s="22" t="s">
        <v>216</v>
      </c>
      <c r="D18" s="22" t="s">
        <v>219</v>
      </c>
      <c r="E18" s="22" t="s">
        <v>220</v>
      </c>
      <c r="F18" s="22" t="s">
        <v>221</v>
      </c>
      <c r="G18" s="22" t="s">
        <v>222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215</v>
      </c>
      <c r="C19" s="22" t="s">
        <v>216</v>
      </c>
      <c r="D19" s="22" t="s">
        <v>102</v>
      </c>
      <c r="E19" s="22" t="s">
        <v>103</v>
      </c>
      <c r="F19" s="22" t="s">
        <v>223</v>
      </c>
      <c r="G19" s="22" t="s">
        <v>224</v>
      </c>
      <c r="H19" s="24">
        <v>41454.91</v>
      </c>
      <c r="I19" s="24">
        <v>41454.91</v>
      </c>
      <c r="J19" s="24"/>
      <c r="K19" s="24"/>
      <c r="L19" s="24">
        <v>41454.91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215</v>
      </c>
      <c r="C20" s="22" t="s">
        <v>216</v>
      </c>
      <c r="D20" s="22" t="s">
        <v>225</v>
      </c>
      <c r="E20" s="22" t="s">
        <v>226</v>
      </c>
      <c r="F20" s="22" t="s">
        <v>223</v>
      </c>
      <c r="G20" s="22" t="s">
        <v>224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215</v>
      </c>
      <c r="C21" s="22" t="s">
        <v>216</v>
      </c>
      <c r="D21" s="22" t="s">
        <v>227</v>
      </c>
      <c r="E21" s="22" t="s">
        <v>228</v>
      </c>
      <c r="F21" s="22" t="s">
        <v>229</v>
      </c>
      <c r="G21" s="22" t="s">
        <v>230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215</v>
      </c>
      <c r="C22" s="22" t="s">
        <v>216</v>
      </c>
      <c r="D22" s="22" t="s">
        <v>97</v>
      </c>
      <c r="E22" s="22" t="s">
        <v>96</v>
      </c>
      <c r="F22" s="22" t="s">
        <v>231</v>
      </c>
      <c r="G22" s="22" t="s">
        <v>232</v>
      </c>
      <c r="H22" s="24">
        <v>4087.1</v>
      </c>
      <c r="I22" s="24">
        <v>4087.1</v>
      </c>
      <c r="J22" s="24"/>
      <c r="K22" s="24"/>
      <c r="L22" s="24">
        <v>4087.1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215</v>
      </c>
      <c r="C23" s="22" t="s">
        <v>216</v>
      </c>
      <c r="D23" s="22" t="s">
        <v>104</v>
      </c>
      <c r="E23" s="22" t="s">
        <v>105</v>
      </c>
      <c r="F23" s="22" t="s">
        <v>231</v>
      </c>
      <c r="G23" s="22" t="s">
        <v>232</v>
      </c>
      <c r="H23" s="24">
        <v>1368</v>
      </c>
      <c r="I23" s="24">
        <v>1368</v>
      </c>
      <c r="J23" s="24"/>
      <c r="K23" s="24"/>
      <c r="L23" s="24">
        <v>1368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215</v>
      </c>
      <c r="C24" s="22" t="s">
        <v>216</v>
      </c>
      <c r="D24" s="22" t="s">
        <v>104</v>
      </c>
      <c r="E24" s="22" t="s">
        <v>105</v>
      </c>
      <c r="F24" s="22" t="s">
        <v>231</v>
      </c>
      <c r="G24" s="22" t="s">
        <v>232</v>
      </c>
      <c r="H24" s="24">
        <v>1167.74</v>
      </c>
      <c r="I24" s="24">
        <v>1167.74</v>
      </c>
      <c r="J24" s="24"/>
      <c r="K24" s="24"/>
      <c r="L24" s="24">
        <v>1167.74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233</v>
      </c>
      <c r="C25" s="22" t="s">
        <v>111</v>
      </c>
      <c r="D25" s="22" t="s">
        <v>110</v>
      </c>
      <c r="E25" s="22" t="s">
        <v>111</v>
      </c>
      <c r="F25" s="22" t="s">
        <v>234</v>
      </c>
      <c r="G25" s="22" t="s">
        <v>111</v>
      </c>
      <c r="H25" s="24">
        <v>70064.64</v>
      </c>
      <c r="I25" s="24">
        <v>70064.64</v>
      </c>
      <c r="J25" s="24"/>
      <c r="K25" s="24"/>
      <c r="L25" s="24">
        <v>70064.64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235</v>
      </c>
      <c r="C26" s="22" t="s">
        <v>236</v>
      </c>
      <c r="D26" s="22" t="s">
        <v>124</v>
      </c>
      <c r="E26" s="22" t="s">
        <v>125</v>
      </c>
      <c r="F26" s="22" t="s">
        <v>237</v>
      </c>
      <c r="G26" s="22" t="s">
        <v>238</v>
      </c>
      <c r="H26" s="24">
        <v>24000</v>
      </c>
      <c r="I26" s="24">
        <v>24000</v>
      </c>
      <c r="J26" s="24"/>
      <c r="K26" s="24"/>
      <c r="L26" s="24">
        <v>24000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235</v>
      </c>
      <c r="C27" s="22" t="s">
        <v>236</v>
      </c>
      <c r="D27" s="22" t="s">
        <v>124</v>
      </c>
      <c r="E27" s="22" t="s">
        <v>125</v>
      </c>
      <c r="F27" s="22" t="s">
        <v>237</v>
      </c>
      <c r="G27" s="22" t="s">
        <v>238</v>
      </c>
      <c r="H27" s="24">
        <v>27600</v>
      </c>
      <c r="I27" s="24">
        <v>27600</v>
      </c>
      <c r="J27" s="24"/>
      <c r="K27" s="24"/>
      <c r="L27" s="24">
        <v>27600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239</v>
      </c>
      <c r="C28" s="22" t="s">
        <v>240</v>
      </c>
      <c r="D28" s="22" t="s">
        <v>124</v>
      </c>
      <c r="E28" s="22" t="s">
        <v>125</v>
      </c>
      <c r="F28" s="22" t="s">
        <v>241</v>
      </c>
      <c r="G28" s="22" t="s">
        <v>242</v>
      </c>
      <c r="H28" s="24">
        <v>360</v>
      </c>
      <c r="I28" s="24">
        <v>360</v>
      </c>
      <c r="J28" s="24"/>
      <c r="K28" s="24"/>
      <c r="L28" s="24">
        <v>360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239</v>
      </c>
      <c r="C29" s="22" t="s">
        <v>240</v>
      </c>
      <c r="D29" s="22" t="s">
        <v>124</v>
      </c>
      <c r="E29" s="22" t="s">
        <v>125</v>
      </c>
      <c r="F29" s="22" t="s">
        <v>243</v>
      </c>
      <c r="G29" s="22" t="s">
        <v>244</v>
      </c>
      <c r="H29" s="24">
        <v>1800</v>
      </c>
      <c r="I29" s="24">
        <v>1800</v>
      </c>
      <c r="J29" s="24"/>
      <c r="K29" s="24"/>
      <c r="L29" s="24">
        <v>1800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245</v>
      </c>
      <c r="C30" s="22" t="s">
        <v>180</v>
      </c>
      <c r="D30" s="22" t="s">
        <v>124</v>
      </c>
      <c r="E30" s="22" t="s">
        <v>125</v>
      </c>
      <c r="F30" s="22" t="s">
        <v>246</v>
      </c>
      <c r="G30" s="22" t="s">
        <v>180</v>
      </c>
      <c r="H30" s="24">
        <v>6000</v>
      </c>
      <c r="I30" s="24">
        <v>6000</v>
      </c>
      <c r="J30" s="24"/>
      <c r="K30" s="24"/>
      <c r="L30" s="24">
        <v>6000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239</v>
      </c>
      <c r="C31" s="22" t="s">
        <v>240</v>
      </c>
      <c r="D31" s="22" t="s">
        <v>124</v>
      </c>
      <c r="E31" s="22" t="s">
        <v>125</v>
      </c>
      <c r="F31" s="22" t="s">
        <v>247</v>
      </c>
      <c r="G31" s="22" t="s">
        <v>248</v>
      </c>
      <c r="H31" s="24">
        <v>17880</v>
      </c>
      <c r="I31" s="24">
        <v>17880</v>
      </c>
      <c r="J31" s="24"/>
      <c r="K31" s="24"/>
      <c r="L31" s="24">
        <v>17880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249</v>
      </c>
      <c r="C32" s="22" t="s">
        <v>250</v>
      </c>
      <c r="D32" s="22" t="s">
        <v>124</v>
      </c>
      <c r="E32" s="22" t="s">
        <v>125</v>
      </c>
      <c r="F32" s="22" t="s">
        <v>251</v>
      </c>
      <c r="G32" s="22" t="s">
        <v>252</v>
      </c>
      <c r="H32" s="24">
        <v>5088</v>
      </c>
      <c r="I32" s="24">
        <v>5088</v>
      </c>
      <c r="J32" s="24"/>
      <c r="K32" s="24"/>
      <c r="L32" s="24">
        <v>5088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253</v>
      </c>
      <c r="C33" s="22" t="s">
        <v>254</v>
      </c>
      <c r="D33" s="22" t="s">
        <v>124</v>
      </c>
      <c r="E33" s="22" t="s">
        <v>125</v>
      </c>
      <c r="F33" s="22" t="s">
        <v>255</v>
      </c>
      <c r="G33" s="22" t="s">
        <v>254</v>
      </c>
      <c r="H33" s="24">
        <v>5694.72</v>
      </c>
      <c r="I33" s="24">
        <v>5694.72</v>
      </c>
      <c r="J33" s="24"/>
      <c r="K33" s="24"/>
      <c r="L33" s="24">
        <v>5694.72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256</v>
      </c>
      <c r="C34" s="22" t="s">
        <v>257</v>
      </c>
      <c r="D34" s="22" t="s">
        <v>93</v>
      </c>
      <c r="E34" s="22" t="s">
        <v>94</v>
      </c>
      <c r="F34" s="22" t="s">
        <v>258</v>
      </c>
      <c r="G34" s="22" t="s">
        <v>259</v>
      </c>
      <c r="H34" s="24">
        <v>8190</v>
      </c>
      <c r="I34" s="24">
        <v>8190</v>
      </c>
      <c r="J34" s="24"/>
      <c r="K34" s="24"/>
      <c r="L34" s="24">
        <v>8190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126</v>
      </c>
      <c r="B35" s="148"/>
      <c r="C35" s="148"/>
      <c r="D35" s="148"/>
      <c r="E35" s="148"/>
      <c r="F35" s="148"/>
      <c r="G35" s="149"/>
      <c r="H35" s="24">
        <v>1000046.63</v>
      </c>
      <c r="I35" s="24">
        <v>1000046.63</v>
      </c>
      <c r="J35" s="24"/>
      <c r="K35" s="24"/>
      <c r="L35" s="24">
        <v>1000046.63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260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"单位名称："&amp;"双江拉祜族佤族布朗族傣族自治县地震局"</f>
        <v>单位名称：双江拉祜族佤族布朗族傣族自治县地震局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175</v>
      </c>
    </row>
    <row r="5" ht="18.75" customHeight="1" spans="1:23">
      <c r="A5" s="11" t="s">
        <v>261</v>
      </c>
      <c r="B5" s="12" t="s">
        <v>189</v>
      </c>
      <c r="C5" s="11" t="s">
        <v>190</v>
      </c>
      <c r="D5" s="11" t="s">
        <v>262</v>
      </c>
      <c r="E5" s="12" t="s">
        <v>191</v>
      </c>
      <c r="F5" s="12" t="s">
        <v>192</v>
      </c>
      <c r="G5" s="12" t="s">
        <v>263</v>
      </c>
      <c r="H5" s="12" t="s">
        <v>264</v>
      </c>
      <c r="I5" s="32" t="s">
        <v>56</v>
      </c>
      <c r="J5" s="13" t="s">
        <v>265</v>
      </c>
      <c r="K5" s="14"/>
      <c r="L5" s="14"/>
      <c r="M5" s="15"/>
      <c r="N5" s="13" t="s">
        <v>197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36" t="s">
        <v>59</v>
      </c>
      <c r="K6" s="13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8" t="s">
        <v>58</v>
      </c>
      <c r="K7" s="102"/>
      <c r="L7" s="33"/>
      <c r="M7" s="33"/>
      <c r="N7" s="33"/>
      <c r="O7" s="33"/>
      <c r="P7" s="33"/>
      <c r="Q7" s="33"/>
      <c r="R7" s="33"/>
      <c r="S7" s="139"/>
      <c r="T7" s="139"/>
      <c r="U7" s="139"/>
      <c r="V7" s="139"/>
      <c r="W7" s="139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9" t="s">
        <v>58</v>
      </c>
      <c r="K8" s="49" t="s">
        <v>266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18.75" customHeight="1" spans="1:23">
      <c r="A10" s="22"/>
      <c r="B10" s="22"/>
      <c r="C10" s="22" t="s">
        <v>267</v>
      </c>
      <c r="D10" s="22"/>
      <c r="E10" s="22"/>
      <c r="F10" s="22"/>
      <c r="G10" s="22"/>
      <c r="H10" s="22"/>
      <c r="I10" s="24">
        <v>75800</v>
      </c>
      <c r="J10" s="24">
        <v>75800</v>
      </c>
      <c r="K10" s="24">
        <v>75800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32" t="s">
        <v>268</v>
      </c>
      <c r="B11" s="132" t="s">
        <v>269</v>
      </c>
      <c r="C11" s="22" t="s">
        <v>267</v>
      </c>
      <c r="D11" s="132" t="s">
        <v>71</v>
      </c>
      <c r="E11" s="132" t="s">
        <v>116</v>
      </c>
      <c r="F11" s="132" t="s">
        <v>117</v>
      </c>
      <c r="G11" s="132" t="s">
        <v>247</v>
      </c>
      <c r="H11" s="132" t="s">
        <v>248</v>
      </c>
      <c r="I11" s="24">
        <v>51800</v>
      </c>
      <c r="J11" s="24">
        <v>51800</v>
      </c>
      <c r="K11" s="24">
        <v>51800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32" t="s">
        <v>268</v>
      </c>
      <c r="B12" s="132" t="s">
        <v>269</v>
      </c>
      <c r="C12" s="22" t="s">
        <v>267</v>
      </c>
      <c r="D12" s="132" t="s">
        <v>71</v>
      </c>
      <c r="E12" s="132" t="s">
        <v>122</v>
      </c>
      <c r="F12" s="132" t="s">
        <v>123</v>
      </c>
      <c r="G12" s="132" t="s">
        <v>270</v>
      </c>
      <c r="H12" s="132" t="s">
        <v>271</v>
      </c>
      <c r="I12" s="24">
        <v>6000</v>
      </c>
      <c r="J12" s="24">
        <v>6000</v>
      </c>
      <c r="K12" s="24">
        <v>6000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32" t="s">
        <v>268</v>
      </c>
      <c r="B13" s="132" t="s">
        <v>269</v>
      </c>
      <c r="C13" s="22" t="s">
        <v>267</v>
      </c>
      <c r="D13" s="132" t="s">
        <v>71</v>
      </c>
      <c r="E13" s="132" t="s">
        <v>122</v>
      </c>
      <c r="F13" s="132" t="s">
        <v>123</v>
      </c>
      <c r="G13" s="132" t="s">
        <v>272</v>
      </c>
      <c r="H13" s="132" t="s">
        <v>273</v>
      </c>
      <c r="I13" s="24">
        <v>18000</v>
      </c>
      <c r="J13" s="24">
        <v>18000</v>
      </c>
      <c r="K13" s="24">
        <v>18000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274</v>
      </c>
      <c r="D14" s="26"/>
      <c r="E14" s="26"/>
      <c r="F14" s="26"/>
      <c r="G14" s="26"/>
      <c r="H14" s="26"/>
      <c r="I14" s="24">
        <v>100000</v>
      </c>
      <c r="J14" s="24">
        <v>100000</v>
      </c>
      <c r="K14" s="24">
        <v>100000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32" t="s">
        <v>275</v>
      </c>
      <c r="B15" s="132" t="s">
        <v>276</v>
      </c>
      <c r="C15" s="22" t="s">
        <v>274</v>
      </c>
      <c r="D15" s="132" t="s">
        <v>71</v>
      </c>
      <c r="E15" s="132" t="s">
        <v>116</v>
      </c>
      <c r="F15" s="132" t="s">
        <v>117</v>
      </c>
      <c r="G15" s="132" t="s">
        <v>247</v>
      </c>
      <c r="H15" s="132" t="s">
        <v>248</v>
      </c>
      <c r="I15" s="24">
        <v>72800</v>
      </c>
      <c r="J15" s="24">
        <v>72800</v>
      </c>
      <c r="K15" s="24">
        <v>72800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32" t="s">
        <v>275</v>
      </c>
      <c r="B16" s="132" t="s">
        <v>276</v>
      </c>
      <c r="C16" s="22" t="s">
        <v>274</v>
      </c>
      <c r="D16" s="132" t="s">
        <v>71</v>
      </c>
      <c r="E16" s="132" t="s">
        <v>120</v>
      </c>
      <c r="F16" s="132" t="s">
        <v>121</v>
      </c>
      <c r="G16" s="132" t="s">
        <v>270</v>
      </c>
      <c r="H16" s="132" t="s">
        <v>271</v>
      </c>
      <c r="I16" s="24">
        <v>18200</v>
      </c>
      <c r="J16" s="24">
        <v>18200</v>
      </c>
      <c r="K16" s="24">
        <v>18200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32" t="s">
        <v>275</v>
      </c>
      <c r="B17" s="132" t="s">
        <v>276</v>
      </c>
      <c r="C17" s="22" t="s">
        <v>274</v>
      </c>
      <c r="D17" s="132" t="s">
        <v>71</v>
      </c>
      <c r="E17" s="132" t="s">
        <v>122</v>
      </c>
      <c r="F17" s="132" t="s">
        <v>123</v>
      </c>
      <c r="G17" s="132" t="s">
        <v>272</v>
      </c>
      <c r="H17" s="132" t="s">
        <v>273</v>
      </c>
      <c r="I17" s="24">
        <v>9000</v>
      </c>
      <c r="J17" s="24">
        <v>9000</v>
      </c>
      <c r="K17" s="24">
        <v>9000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277</v>
      </c>
      <c r="D18" s="26"/>
      <c r="E18" s="26"/>
      <c r="F18" s="26"/>
      <c r="G18" s="26"/>
      <c r="H18" s="26"/>
      <c r="I18" s="24">
        <v>25344</v>
      </c>
      <c r="J18" s="24">
        <v>25344</v>
      </c>
      <c r="K18" s="24">
        <v>25344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32" t="s">
        <v>268</v>
      </c>
      <c r="B19" s="132" t="s">
        <v>278</v>
      </c>
      <c r="C19" s="22" t="s">
        <v>277</v>
      </c>
      <c r="D19" s="132" t="s">
        <v>71</v>
      </c>
      <c r="E19" s="132" t="s">
        <v>118</v>
      </c>
      <c r="F19" s="132" t="s">
        <v>119</v>
      </c>
      <c r="G19" s="132" t="s">
        <v>247</v>
      </c>
      <c r="H19" s="132" t="s">
        <v>248</v>
      </c>
      <c r="I19" s="24">
        <v>25344</v>
      </c>
      <c r="J19" s="24">
        <v>25344</v>
      </c>
      <c r="K19" s="24">
        <v>25344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33" t="s">
        <v>126</v>
      </c>
      <c r="B20" s="134"/>
      <c r="C20" s="134"/>
      <c r="D20" s="134"/>
      <c r="E20" s="134"/>
      <c r="F20" s="134"/>
      <c r="G20" s="134"/>
      <c r="H20" s="135"/>
      <c r="I20" s="24">
        <v>201144</v>
      </c>
      <c r="J20" s="24">
        <v>201144</v>
      </c>
      <c r="K20" s="24">
        <v>201144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workbookViewId="0">
      <pane ySplit="1" topLeftCell="A2" activePane="bottomLeft" state="frozen"/>
      <selection/>
      <selection pane="bottomLeft" activeCell="E1" sqref="E$1:E$104857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4" width="18.2857142857143" customWidth="1"/>
    <col min="5" max="5" width="46.4285714285714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4" t="s">
        <v>279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6"/>
      <c r="G3" s="7"/>
      <c r="H3" s="56"/>
      <c r="I3" s="56"/>
      <c r="J3" s="7"/>
    </row>
    <row r="4" ht="18.75" customHeight="1" spans="1:8">
      <c r="A4" s="8" t="str">
        <f>"单位名称："&amp;"双江拉祜族佤族布朗族傣族自治县地震局"</f>
        <v>单位名称：双江拉祜族佤族布朗族傣族自治县地震局</v>
      </c>
      <c r="B4" s="4"/>
      <c r="C4" s="4"/>
      <c r="D4" s="4"/>
      <c r="E4" s="4"/>
      <c r="F4" s="57"/>
      <c r="G4" s="4"/>
      <c r="H4" s="57"/>
    </row>
    <row r="5" ht="18.75" customHeight="1" spans="1:10">
      <c r="A5" s="49" t="s">
        <v>280</v>
      </c>
      <c r="B5" s="49" t="s">
        <v>281</v>
      </c>
      <c r="C5" s="49" t="s">
        <v>282</v>
      </c>
      <c r="D5" s="49" t="s">
        <v>283</v>
      </c>
      <c r="E5" s="49" t="s">
        <v>284</v>
      </c>
      <c r="F5" s="58" t="s">
        <v>285</v>
      </c>
      <c r="G5" s="49" t="s">
        <v>286</v>
      </c>
      <c r="H5" s="58" t="s">
        <v>287</v>
      </c>
      <c r="I5" s="58" t="s">
        <v>288</v>
      </c>
      <c r="J5" s="49" t="s">
        <v>289</v>
      </c>
    </row>
    <row r="6" ht="18.75" customHeight="1" spans="1:10">
      <c r="A6" s="128">
        <v>1</v>
      </c>
      <c r="B6" s="128">
        <v>2</v>
      </c>
      <c r="C6" s="128">
        <v>3</v>
      </c>
      <c r="D6" s="128">
        <v>4</v>
      </c>
      <c r="E6" s="128">
        <v>5</v>
      </c>
      <c r="F6" s="128">
        <v>6</v>
      </c>
      <c r="G6" s="128">
        <v>7</v>
      </c>
      <c r="H6" s="128">
        <v>8</v>
      </c>
      <c r="I6" s="128">
        <v>9</v>
      </c>
      <c r="J6" s="128">
        <v>10</v>
      </c>
    </row>
    <row r="7" ht="18.75" customHeight="1" spans="1:10">
      <c r="A7" s="35" t="s">
        <v>71</v>
      </c>
      <c r="B7" s="50"/>
      <c r="C7" s="50"/>
      <c r="D7" s="50"/>
      <c r="E7" s="51"/>
      <c r="F7" s="59"/>
      <c r="G7" s="51"/>
      <c r="H7" s="59"/>
      <c r="I7" s="59"/>
      <c r="J7" s="51"/>
    </row>
    <row r="8" ht="18.75" customHeight="1" spans="1:10">
      <c r="A8" s="12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9" t="s">
        <v>274</v>
      </c>
      <c r="B9" s="22" t="s">
        <v>290</v>
      </c>
      <c r="C9" s="22" t="s">
        <v>291</v>
      </c>
      <c r="D9" s="22" t="s">
        <v>292</v>
      </c>
      <c r="E9" s="35" t="s">
        <v>293</v>
      </c>
      <c r="F9" s="22" t="s">
        <v>294</v>
      </c>
      <c r="G9" s="35" t="s">
        <v>295</v>
      </c>
      <c r="H9" s="22" t="s">
        <v>296</v>
      </c>
      <c r="I9" s="22" t="s">
        <v>297</v>
      </c>
      <c r="J9" s="35" t="s">
        <v>298</v>
      </c>
    </row>
    <row r="10" ht="18.75" customHeight="1" spans="1:10">
      <c r="A10" s="229" t="s">
        <v>274</v>
      </c>
      <c r="B10" s="22" t="s">
        <v>290</v>
      </c>
      <c r="C10" s="22" t="s">
        <v>291</v>
      </c>
      <c r="D10" s="22" t="s">
        <v>292</v>
      </c>
      <c r="E10" s="35" t="s">
        <v>299</v>
      </c>
      <c r="F10" s="22" t="s">
        <v>294</v>
      </c>
      <c r="G10" s="35" t="s">
        <v>300</v>
      </c>
      <c r="H10" s="22" t="s">
        <v>301</v>
      </c>
      <c r="I10" s="22" t="s">
        <v>297</v>
      </c>
      <c r="J10" s="35" t="s">
        <v>302</v>
      </c>
    </row>
    <row r="11" ht="18.75" customHeight="1" spans="1:10">
      <c r="A11" s="229" t="s">
        <v>274</v>
      </c>
      <c r="B11" s="22" t="s">
        <v>290</v>
      </c>
      <c r="C11" s="22" t="s">
        <v>291</v>
      </c>
      <c r="D11" s="22" t="s">
        <v>303</v>
      </c>
      <c r="E11" s="35" t="s">
        <v>304</v>
      </c>
      <c r="F11" s="22" t="s">
        <v>294</v>
      </c>
      <c r="G11" s="35" t="s">
        <v>305</v>
      </c>
      <c r="H11" s="22" t="s">
        <v>306</v>
      </c>
      <c r="I11" s="22" t="s">
        <v>297</v>
      </c>
      <c r="J11" s="35" t="s">
        <v>307</v>
      </c>
    </row>
    <row r="12" ht="18.75" customHeight="1" spans="1:10">
      <c r="A12" s="229" t="s">
        <v>274</v>
      </c>
      <c r="B12" s="22" t="s">
        <v>290</v>
      </c>
      <c r="C12" s="22" t="s">
        <v>291</v>
      </c>
      <c r="D12" s="22" t="s">
        <v>308</v>
      </c>
      <c r="E12" s="35" t="s">
        <v>309</v>
      </c>
      <c r="F12" s="22" t="s">
        <v>310</v>
      </c>
      <c r="G12" s="35" t="s">
        <v>311</v>
      </c>
      <c r="H12" s="22" t="s">
        <v>312</v>
      </c>
      <c r="I12" s="22" t="s">
        <v>297</v>
      </c>
      <c r="J12" s="35" t="s">
        <v>313</v>
      </c>
    </row>
    <row r="13" ht="18.75" customHeight="1" spans="1:10">
      <c r="A13" s="229" t="s">
        <v>274</v>
      </c>
      <c r="B13" s="22" t="s">
        <v>290</v>
      </c>
      <c r="C13" s="22" t="s">
        <v>291</v>
      </c>
      <c r="D13" s="22" t="s">
        <v>314</v>
      </c>
      <c r="E13" s="35" t="s">
        <v>315</v>
      </c>
      <c r="F13" s="22" t="s">
        <v>310</v>
      </c>
      <c r="G13" s="35" t="s">
        <v>316</v>
      </c>
      <c r="H13" s="22" t="s">
        <v>317</v>
      </c>
      <c r="I13" s="22" t="s">
        <v>297</v>
      </c>
      <c r="J13" s="35" t="s">
        <v>318</v>
      </c>
    </row>
    <row r="14" ht="18.75" customHeight="1" spans="1:10">
      <c r="A14" s="229" t="s">
        <v>274</v>
      </c>
      <c r="B14" s="22" t="s">
        <v>290</v>
      </c>
      <c r="C14" s="22" t="s">
        <v>319</v>
      </c>
      <c r="D14" s="22" t="s">
        <v>320</v>
      </c>
      <c r="E14" s="35" t="s">
        <v>321</v>
      </c>
      <c r="F14" s="22" t="s">
        <v>294</v>
      </c>
      <c r="G14" s="35" t="s">
        <v>322</v>
      </c>
      <c r="H14" s="22" t="s">
        <v>306</v>
      </c>
      <c r="I14" s="22" t="s">
        <v>297</v>
      </c>
      <c r="J14" s="35" t="s">
        <v>323</v>
      </c>
    </row>
    <row r="15" ht="18.75" customHeight="1" spans="1:10">
      <c r="A15" s="229" t="s">
        <v>274</v>
      </c>
      <c r="B15" s="22" t="s">
        <v>290</v>
      </c>
      <c r="C15" s="22" t="s">
        <v>319</v>
      </c>
      <c r="D15" s="22" t="s">
        <v>324</v>
      </c>
      <c r="E15" s="35" t="s">
        <v>325</v>
      </c>
      <c r="F15" s="22" t="s">
        <v>310</v>
      </c>
      <c r="G15" s="35" t="s">
        <v>326</v>
      </c>
      <c r="H15" s="22" t="s">
        <v>306</v>
      </c>
      <c r="I15" s="22" t="s">
        <v>327</v>
      </c>
      <c r="J15" s="35" t="s">
        <v>328</v>
      </c>
    </row>
    <row r="16" ht="18.75" customHeight="1" spans="1:10">
      <c r="A16" s="229" t="s">
        <v>274</v>
      </c>
      <c r="B16" s="22" t="s">
        <v>290</v>
      </c>
      <c r="C16" s="22" t="s">
        <v>329</v>
      </c>
      <c r="D16" s="22" t="s">
        <v>330</v>
      </c>
      <c r="E16" s="35" t="s">
        <v>331</v>
      </c>
      <c r="F16" s="22" t="s">
        <v>294</v>
      </c>
      <c r="G16" s="35" t="s">
        <v>332</v>
      </c>
      <c r="H16" s="22" t="s">
        <v>306</v>
      </c>
      <c r="I16" s="22" t="s">
        <v>297</v>
      </c>
      <c r="J16" s="35" t="s">
        <v>333</v>
      </c>
    </row>
    <row r="17" ht="18.75" customHeight="1" spans="1:10">
      <c r="A17" s="229" t="s">
        <v>277</v>
      </c>
      <c r="B17" s="22" t="s">
        <v>334</v>
      </c>
      <c r="C17" s="22" t="s">
        <v>291</v>
      </c>
      <c r="D17" s="22" t="s">
        <v>292</v>
      </c>
      <c r="E17" s="35" t="s">
        <v>335</v>
      </c>
      <c r="F17" s="22" t="s">
        <v>310</v>
      </c>
      <c r="G17" s="35" t="s">
        <v>311</v>
      </c>
      <c r="H17" s="22" t="s">
        <v>312</v>
      </c>
      <c r="I17" s="22" t="s">
        <v>297</v>
      </c>
      <c r="J17" s="35" t="s">
        <v>336</v>
      </c>
    </row>
    <row r="18" ht="18.75" customHeight="1" spans="1:10">
      <c r="A18" s="229" t="s">
        <v>277</v>
      </c>
      <c r="B18" s="22" t="s">
        <v>334</v>
      </c>
      <c r="C18" s="22" t="s">
        <v>291</v>
      </c>
      <c r="D18" s="22" t="s">
        <v>292</v>
      </c>
      <c r="E18" s="35" t="s">
        <v>337</v>
      </c>
      <c r="F18" s="22" t="s">
        <v>310</v>
      </c>
      <c r="G18" s="35" t="s">
        <v>338</v>
      </c>
      <c r="H18" s="22" t="s">
        <v>296</v>
      </c>
      <c r="I18" s="22" t="s">
        <v>297</v>
      </c>
      <c r="J18" s="35" t="s">
        <v>339</v>
      </c>
    </row>
    <row r="19" ht="18.75" customHeight="1" spans="1:10">
      <c r="A19" s="229" t="s">
        <v>277</v>
      </c>
      <c r="B19" s="22" t="s">
        <v>334</v>
      </c>
      <c r="C19" s="22" t="s">
        <v>291</v>
      </c>
      <c r="D19" s="22" t="s">
        <v>303</v>
      </c>
      <c r="E19" s="35" t="s">
        <v>340</v>
      </c>
      <c r="F19" s="22" t="s">
        <v>310</v>
      </c>
      <c r="G19" s="35" t="s">
        <v>311</v>
      </c>
      <c r="H19" s="22" t="s">
        <v>312</v>
      </c>
      <c r="I19" s="22" t="s">
        <v>297</v>
      </c>
      <c r="J19" s="35" t="s">
        <v>341</v>
      </c>
    </row>
    <row r="20" ht="18.75" customHeight="1" spans="1:10">
      <c r="A20" s="229" t="s">
        <v>277</v>
      </c>
      <c r="B20" s="22" t="s">
        <v>334</v>
      </c>
      <c r="C20" s="22" t="s">
        <v>291</v>
      </c>
      <c r="D20" s="22" t="s">
        <v>303</v>
      </c>
      <c r="E20" s="35" t="s">
        <v>342</v>
      </c>
      <c r="F20" s="22" t="s">
        <v>294</v>
      </c>
      <c r="G20" s="35" t="s">
        <v>343</v>
      </c>
      <c r="H20" s="22" t="s">
        <v>306</v>
      </c>
      <c r="I20" s="22" t="s">
        <v>327</v>
      </c>
      <c r="J20" s="35" t="s">
        <v>344</v>
      </c>
    </row>
    <row r="21" ht="18.75" customHeight="1" spans="1:10">
      <c r="A21" s="229" t="s">
        <v>277</v>
      </c>
      <c r="B21" s="22" t="s">
        <v>334</v>
      </c>
      <c r="C21" s="22" t="s">
        <v>291</v>
      </c>
      <c r="D21" s="22" t="s">
        <v>308</v>
      </c>
      <c r="E21" s="35" t="s">
        <v>345</v>
      </c>
      <c r="F21" s="22" t="s">
        <v>310</v>
      </c>
      <c r="G21" s="35" t="s">
        <v>311</v>
      </c>
      <c r="H21" s="22" t="s">
        <v>306</v>
      </c>
      <c r="I21" s="22" t="s">
        <v>297</v>
      </c>
      <c r="J21" s="35" t="s">
        <v>346</v>
      </c>
    </row>
    <row r="22" ht="18.75" customHeight="1" spans="1:10">
      <c r="A22" s="229" t="s">
        <v>277</v>
      </c>
      <c r="B22" s="22" t="s">
        <v>334</v>
      </c>
      <c r="C22" s="22" t="s">
        <v>291</v>
      </c>
      <c r="D22" s="22" t="s">
        <v>314</v>
      </c>
      <c r="E22" s="35" t="s">
        <v>315</v>
      </c>
      <c r="F22" s="22" t="s">
        <v>310</v>
      </c>
      <c r="G22" s="35" t="s">
        <v>347</v>
      </c>
      <c r="H22" s="22" t="s">
        <v>348</v>
      </c>
      <c r="I22" s="22" t="s">
        <v>297</v>
      </c>
      <c r="J22" s="35" t="s">
        <v>349</v>
      </c>
    </row>
    <row r="23" ht="18.75" customHeight="1" spans="1:10">
      <c r="A23" s="229" t="s">
        <v>277</v>
      </c>
      <c r="B23" s="22" t="s">
        <v>334</v>
      </c>
      <c r="C23" s="22" t="s">
        <v>319</v>
      </c>
      <c r="D23" s="22" t="s">
        <v>320</v>
      </c>
      <c r="E23" s="35" t="s">
        <v>350</v>
      </c>
      <c r="F23" s="22" t="s">
        <v>294</v>
      </c>
      <c r="G23" s="35" t="s">
        <v>351</v>
      </c>
      <c r="H23" s="22" t="s">
        <v>306</v>
      </c>
      <c r="I23" s="22" t="s">
        <v>297</v>
      </c>
      <c r="J23" s="35" t="s">
        <v>352</v>
      </c>
    </row>
    <row r="24" ht="18.75" customHeight="1" spans="1:10">
      <c r="A24" s="229" t="s">
        <v>277</v>
      </c>
      <c r="B24" s="22" t="s">
        <v>334</v>
      </c>
      <c r="C24" s="22" t="s">
        <v>319</v>
      </c>
      <c r="D24" s="22" t="s">
        <v>324</v>
      </c>
      <c r="E24" s="35" t="s">
        <v>353</v>
      </c>
      <c r="F24" s="22" t="s">
        <v>310</v>
      </c>
      <c r="G24" s="35" t="s">
        <v>311</v>
      </c>
      <c r="H24" s="22" t="s">
        <v>312</v>
      </c>
      <c r="I24" s="22" t="s">
        <v>297</v>
      </c>
      <c r="J24" s="35" t="s">
        <v>354</v>
      </c>
    </row>
    <row r="25" ht="18.75" customHeight="1" spans="1:10">
      <c r="A25" s="229" t="s">
        <v>277</v>
      </c>
      <c r="B25" s="22" t="s">
        <v>334</v>
      </c>
      <c r="C25" s="22" t="s">
        <v>329</v>
      </c>
      <c r="D25" s="22" t="s">
        <v>330</v>
      </c>
      <c r="E25" s="35" t="s">
        <v>355</v>
      </c>
      <c r="F25" s="22" t="s">
        <v>310</v>
      </c>
      <c r="G25" s="35" t="s">
        <v>356</v>
      </c>
      <c r="H25" s="22" t="s">
        <v>306</v>
      </c>
      <c r="I25" s="22" t="s">
        <v>327</v>
      </c>
      <c r="J25" s="35" t="s">
        <v>357</v>
      </c>
    </row>
    <row r="26" ht="18.75" customHeight="1" spans="1:10">
      <c r="A26" s="229" t="s">
        <v>267</v>
      </c>
      <c r="B26" s="22" t="s">
        <v>358</v>
      </c>
      <c r="C26" s="22" t="s">
        <v>291</v>
      </c>
      <c r="D26" s="22" t="s">
        <v>292</v>
      </c>
      <c r="E26" s="35" t="s">
        <v>359</v>
      </c>
      <c r="F26" s="22" t="s">
        <v>294</v>
      </c>
      <c r="G26" s="35" t="s">
        <v>338</v>
      </c>
      <c r="H26" s="22" t="s">
        <v>296</v>
      </c>
      <c r="I26" s="22" t="s">
        <v>297</v>
      </c>
      <c r="J26" s="35" t="s">
        <v>360</v>
      </c>
    </row>
    <row r="27" ht="18.75" customHeight="1" spans="1:10">
      <c r="A27" s="229" t="s">
        <v>267</v>
      </c>
      <c r="B27" s="22" t="s">
        <v>358</v>
      </c>
      <c r="C27" s="22" t="s">
        <v>291</v>
      </c>
      <c r="D27" s="22" t="s">
        <v>292</v>
      </c>
      <c r="E27" s="35" t="s">
        <v>361</v>
      </c>
      <c r="F27" s="22" t="s">
        <v>310</v>
      </c>
      <c r="G27" s="35" t="s">
        <v>295</v>
      </c>
      <c r="H27" s="22" t="s">
        <v>296</v>
      </c>
      <c r="I27" s="22" t="s">
        <v>297</v>
      </c>
      <c r="J27" s="35" t="s">
        <v>362</v>
      </c>
    </row>
    <row r="28" ht="18.75" customHeight="1" spans="1:10">
      <c r="A28" s="229" t="s">
        <v>267</v>
      </c>
      <c r="B28" s="22" t="s">
        <v>358</v>
      </c>
      <c r="C28" s="22" t="s">
        <v>291</v>
      </c>
      <c r="D28" s="22" t="s">
        <v>303</v>
      </c>
      <c r="E28" s="35" t="s">
        <v>363</v>
      </c>
      <c r="F28" s="22" t="s">
        <v>294</v>
      </c>
      <c r="G28" s="35" t="s">
        <v>364</v>
      </c>
      <c r="H28" s="22" t="s">
        <v>306</v>
      </c>
      <c r="I28" s="22" t="s">
        <v>297</v>
      </c>
      <c r="J28" s="35" t="s">
        <v>365</v>
      </c>
    </row>
    <row r="29" ht="18.75" customHeight="1" spans="1:10">
      <c r="A29" s="229" t="s">
        <v>267</v>
      </c>
      <c r="B29" s="22" t="s">
        <v>358</v>
      </c>
      <c r="C29" s="22" t="s">
        <v>291</v>
      </c>
      <c r="D29" s="22" t="s">
        <v>303</v>
      </c>
      <c r="E29" s="35" t="s">
        <v>366</v>
      </c>
      <c r="F29" s="22" t="s">
        <v>310</v>
      </c>
      <c r="G29" s="35" t="s">
        <v>367</v>
      </c>
      <c r="H29" s="22" t="s">
        <v>306</v>
      </c>
      <c r="I29" s="22" t="s">
        <v>297</v>
      </c>
      <c r="J29" s="35" t="s">
        <v>368</v>
      </c>
    </row>
    <row r="30" ht="18.75" customHeight="1" spans="1:10">
      <c r="A30" s="229" t="s">
        <v>267</v>
      </c>
      <c r="B30" s="22" t="s">
        <v>358</v>
      </c>
      <c r="C30" s="22" t="s">
        <v>291</v>
      </c>
      <c r="D30" s="22" t="s">
        <v>308</v>
      </c>
      <c r="E30" s="35" t="s">
        <v>369</v>
      </c>
      <c r="F30" s="22" t="s">
        <v>310</v>
      </c>
      <c r="G30" s="35" t="s">
        <v>295</v>
      </c>
      <c r="H30" s="22" t="s">
        <v>370</v>
      </c>
      <c r="I30" s="22" t="s">
        <v>297</v>
      </c>
      <c r="J30" s="35" t="s">
        <v>371</v>
      </c>
    </row>
    <row r="31" ht="18.75" customHeight="1" spans="1:10">
      <c r="A31" s="229" t="s">
        <v>267</v>
      </c>
      <c r="B31" s="22" t="s">
        <v>358</v>
      </c>
      <c r="C31" s="22" t="s">
        <v>319</v>
      </c>
      <c r="D31" s="22" t="s">
        <v>320</v>
      </c>
      <c r="E31" s="35" t="s">
        <v>372</v>
      </c>
      <c r="F31" s="22" t="s">
        <v>310</v>
      </c>
      <c r="G31" s="35" t="s">
        <v>372</v>
      </c>
      <c r="H31" s="22" t="s">
        <v>306</v>
      </c>
      <c r="I31" s="22" t="s">
        <v>327</v>
      </c>
      <c r="J31" s="35" t="s">
        <v>373</v>
      </c>
    </row>
    <row r="32" ht="18.75" customHeight="1" spans="1:10">
      <c r="A32" s="229" t="s">
        <v>267</v>
      </c>
      <c r="B32" s="22" t="s">
        <v>358</v>
      </c>
      <c r="C32" s="22" t="s">
        <v>319</v>
      </c>
      <c r="D32" s="22" t="s">
        <v>324</v>
      </c>
      <c r="E32" s="35" t="s">
        <v>374</v>
      </c>
      <c r="F32" s="22" t="s">
        <v>310</v>
      </c>
      <c r="G32" s="35" t="s">
        <v>326</v>
      </c>
      <c r="H32" s="22" t="s">
        <v>306</v>
      </c>
      <c r="I32" s="22" t="s">
        <v>327</v>
      </c>
      <c r="J32" s="35" t="s">
        <v>375</v>
      </c>
    </row>
    <row r="33" ht="18.75" customHeight="1" spans="1:10">
      <c r="A33" s="229" t="s">
        <v>267</v>
      </c>
      <c r="B33" s="22" t="s">
        <v>358</v>
      </c>
      <c r="C33" s="22" t="s">
        <v>319</v>
      </c>
      <c r="D33" s="22" t="s">
        <v>324</v>
      </c>
      <c r="E33" s="35" t="s">
        <v>376</v>
      </c>
      <c r="F33" s="22" t="s">
        <v>310</v>
      </c>
      <c r="G33" s="35" t="s">
        <v>377</v>
      </c>
      <c r="H33" s="22"/>
      <c r="I33" s="22" t="s">
        <v>327</v>
      </c>
      <c r="J33" s="35" t="s">
        <v>378</v>
      </c>
    </row>
    <row r="34" ht="18.75" customHeight="1" spans="1:10">
      <c r="A34" s="229" t="s">
        <v>267</v>
      </c>
      <c r="B34" s="22" t="s">
        <v>358</v>
      </c>
      <c r="C34" s="22" t="s">
        <v>329</v>
      </c>
      <c r="D34" s="22" t="s">
        <v>330</v>
      </c>
      <c r="E34" s="35" t="s">
        <v>379</v>
      </c>
      <c r="F34" s="22" t="s">
        <v>294</v>
      </c>
      <c r="G34" s="35" t="s">
        <v>305</v>
      </c>
      <c r="H34" s="22" t="s">
        <v>306</v>
      </c>
      <c r="I34" s="22" t="s">
        <v>297</v>
      </c>
      <c r="J34" s="35" t="s">
        <v>380</v>
      </c>
    </row>
  </sheetData>
  <mergeCells count="8">
    <mergeCell ref="A3:J3"/>
    <mergeCell ref="A4:H4"/>
    <mergeCell ref="A9:A16"/>
    <mergeCell ref="A17:A25"/>
    <mergeCell ref="A26:A34"/>
    <mergeCell ref="B9:B16"/>
    <mergeCell ref="B17:B25"/>
    <mergeCell ref="B26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陈如意</cp:lastModifiedBy>
  <dcterms:created xsi:type="dcterms:W3CDTF">2025-03-10T06:54:00Z</dcterms:created>
  <dcterms:modified xsi:type="dcterms:W3CDTF">2025-03-17T02:43:36Z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1CFE655C67F54A18AFEE6DCD7330B126_13</vt:lpwstr>
  </property>
  <property fmtid="{D5CDD505-2E9C-101B-9397-08002B2CF9AE}" pid="3" name="KSOProductBuildVer">
    <vt:lpwstr>2052-12.1.0.15336</vt:lpwstr>
  </property>
</Properties>
</file>