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24" firstSheet="1" activeTab="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<sst xmlns="http://schemas.openxmlformats.org/spreadsheetml/2006/main" count="4579" uniqueCount="811">
  <si>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</si>
  <si>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</si>
  <si>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</si>
  <si>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</si>
  <si>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</si>
  <si>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</si>
  <si>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</si>
  <si>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</si>
  <si>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</si>
  <si>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</si>
  <si>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</si>
  <si>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</si>
  <si>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</si>
  <si>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</si>
  <si>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</si>
  <si>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</si>
  <si>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</si>
  <si>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</si>
  <si>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</si>
  <si>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</si>
  <si>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</si>
  <si>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</si>
  <si>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</si>
  <si>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</si>
  <si>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</si>
  <si>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</si>
  <si>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</si>
  <si>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</si>
  <si>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</si>
  <si>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</si>
  <si>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</si>
  <si>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</si>
  <si>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</si>
  <si>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</si>
  <si>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</si>
  <si>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</si>
  <si>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</si>
  <si>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</si>
  <si>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</si>
  <si>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</si>
  <si>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</si>
  <si>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</si>
  <si>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</si>
  <si>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</si>
  <si>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</si>
  <si>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</si>
  <si>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</si>
  <si>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</si>
  <si>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</si>
  <si>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</si>
  <si>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</si>
  <si>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</si>
  <si>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</si>
  <si>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</si>
  <si>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</si>
  <si>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</si>
  <si>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</si>
  <si>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</si>
  <si>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</si>
  <si>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</si>
  <si>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</si>
  <si>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</si>
  <si>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</si>
  <si>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</si>
  <si>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</si>
  <si>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</si>
  <si>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</si>
  <si>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</si>
  <si>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</si>
  <si>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</si>
  <si>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324</t>
  </si>
  <si>
    <t>双江拉祜族佤族布朗族傣族自治县搬迁安置办公室</t>
  </si>
  <si>
    <t>324001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</si>
  <si>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</si>
  <si>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</si>
  <si>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</si>
  <si>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</si>
  <si>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</si>
  <si>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</si>
  <si>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</si>
  <si>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</si>
  <si>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</si>
  <si>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</si>
  <si>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</si>
  <si>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</si>
  <si>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</si>
  <si>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</si>
  <si>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20103</t>
  </si>
  <si>
    <t>政府办公厅（室）及相关机构事务</t>
  </si>
  <si>
    <t>2010350</t>
  </si>
  <si>
    <t>事业运行</t>
  </si>
  <si>
    <t>208</t>
  </si>
  <si>
    <t>社会保障和就业支出</t>
  </si>
  <si>
    <t>20805</t>
  </si>
  <si>
    <t>行政事业单位养老支出</t>
  </si>
  <si>
    <t>2080501</t>
  </si>
  <si>
    <t>行政单位离退休</t>
  </si>
  <si>
    <t>2080502</t>
  </si>
  <si>
    <t>事业单位离退休</t>
  </si>
  <si>
    <t>2080505</t>
  </si>
  <si>
    <t>机关事业单位基本养老保险缴费支出</t>
  </si>
  <si>
    <t>20811</t>
  </si>
  <si>
    <t>残疾人事业</t>
  </si>
  <si>
    <t>2081199</t>
  </si>
  <si>
    <t>其他残疾人事业支出</t>
  </si>
  <si>
    <t>20899</t>
  </si>
  <si>
    <t>其他社会保障和就业支出</t>
  </si>
  <si>
    <t>2089999</t>
  </si>
  <si>
    <t>210</t>
  </si>
  <si>
    <t>卫生健康支出</t>
  </si>
  <si>
    <t>21011</t>
  </si>
  <si>
    <t>行政事业单位医疗</t>
  </si>
  <si>
    <t>2101102</t>
  </si>
  <si>
    <t>事业单位医疗</t>
  </si>
  <si>
    <t>2101199</t>
  </si>
  <si>
    <t>其他行政事业单位医疗支出</t>
  </si>
  <si>
    <t>213</t>
  </si>
  <si>
    <t>农林水支出</t>
  </si>
  <si>
    <t>21303</t>
  </si>
  <si>
    <t>水利</t>
  </si>
  <si>
    <t>2130321</t>
  </si>
  <si>
    <t>大中型水库移民后期扶持专项支出</t>
  </si>
  <si>
    <t>21366</t>
  </si>
  <si>
    <t>大中型水库库区基金安排的支出</t>
  </si>
  <si>
    <t>2136601</t>
  </si>
  <si>
    <t>基础设施建设和经济发展</t>
  </si>
  <si>
    <t>2136699</t>
  </si>
  <si>
    <t>其他大中型水库库区基金支出</t>
  </si>
  <si>
    <t>21372</t>
  </si>
  <si>
    <t>大中型水库移民后期扶持基金支出</t>
  </si>
  <si>
    <t>2137201</t>
  </si>
  <si>
    <t>移民补助</t>
  </si>
  <si>
    <t>2137202</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</si>
  <si>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</si>
  <si>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</si>
  <si>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</si>
  <si>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</si>
  <si>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</si>
  <si>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</si>
  <si>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</si>
  <si>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</si>
  <si>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</si>
  <si>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</si>
  <si>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</si>
  <si>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</si>
  <si>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</si>
  <si>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</si>
  <si>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</si>
  <si>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</si>
  <si>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</si>
  <si>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</si>
  <si>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</si>
  <si>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</si>
  <si>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</si>
  <si>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</si>
  <si>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</si>
  <si>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</si>
  <si>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</si>
  <si>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</si>
  <si>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</si>
  <si>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</si>
  <si>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</si>
  <si>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</si>
  <si>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</si>
  <si>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</si>
  <si>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</si>
  <si>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</si>
  <si>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</si>
  <si>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</si>
  <si>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</si>
  <si>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</si>
  <si>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</si>
  <si>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</si>
  <si>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</si>
  <si>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</si>
  <si>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</si>
  <si>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</si>
  <si>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</si>
  <si>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</si>
  <si>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</si>
  <si>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</si>
  <si>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</si>
  <si>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</si>
  <si>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</si>
  <si>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</si>
  <si>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</si>
  <si>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</si>
  <si>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</si>
  <si>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</si>
  <si>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</si>
  <si>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</si>
  <si>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</si>
  <si>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</si>
  <si>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</si>
  <si>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</si>
  <si>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</si>
  <si>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</si>
  <si>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</si>
  <si>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</si>
  <si>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</si>
  <si>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</si>
  <si>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</si>
  <si>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</si>
  <si>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</si>
  <si>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</si>
  <si>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</si>
  <si>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</si>
  <si>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</si>
  <si>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</si>
  <si>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</si>
  <si>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</si>
  <si>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</si>
  <si>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</si>
  <si>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</si>
  <si>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</si>
  <si>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</si>
  <si>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</si>
  <si>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</si>
  <si>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530925210000000002026</t>
  </si>
  <si>
    <t>事业人员工资支出</t>
  </si>
  <si>
    <t>30101</t>
  </si>
  <si>
    <t>基本工资</t>
  </si>
  <si>
    <t>30102</t>
  </si>
  <si>
    <t>津贴补贴</t>
  </si>
  <si>
    <t>30107</t>
  </si>
  <si>
    <t>绩效工资</t>
  </si>
  <si>
    <t>530925231100001440244</t>
  </si>
  <si>
    <t>绩效工资（2017年提高标准部分）</t>
  </si>
  <si>
    <t>530925210000000002027</t>
  </si>
  <si>
    <t>社会保障缴费</t>
  </si>
  <si>
    <t>30108</t>
  </si>
  <si>
    <t>机关事业单位基本养老保险缴费</t>
  </si>
  <si>
    <t>2080506</t>
  </si>
  <si>
    <t>机关事业单位职业年金缴费支出</t>
  </si>
  <si>
    <t>30109</t>
  </si>
  <si>
    <t>职业年金缴费</t>
  </si>
  <si>
    <t>30110</t>
  </si>
  <si>
    <t>职工基本医疗保险缴费</t>
  </si>
  <si>
    <t>2101101</t>
  </si>
  <si>
    <t>行政单位医疗</t>
  </si>
  <si>
    <t>2101103</t>
  </si>
  <si>
    <t>公务员医疗补助</t>
  </si>
  <si>
    <t>30111</t>
  </si>
  <si>
    <t>公务员医疗补助缴费</t>
  </si>
  <si>
    <t>30112</t>
  </si>
  <si>
    <t>其他社会保障缴费</t>
  </si>
  <si>
    <t>530925210000000002028</t>
  </si>
  <si>
    <t>30113</t>
  </si>
  <si>
    <t>530925231100001440256</t>
  </si>
  <si>
    <t>编制外长聘人员支出</t>
  </si>
  <si>
    <t>30199</t>
  </si>
  <si>
    <t>其他工资福利支出</t>
  </si>
  <si>
    <t>530925210000000002034</t>
  </si>
  <si>
    <t>一般公用经费</t>
  </si>
  <si>
    <t>30201</t>
  </si>
  <si>
    <t>办公费</t>
  </si>
  <si>
    <t>530925210000000002031</t>
  </si>
  <si>
    <t>30217</t>
  </si>
  <si>
    <t>530925210000000002033</t>
  </si>
  <si>
    <t>退休人员公用经费</t>
  </si>
  <si>
    <t>30299</t>
  </si>
  <si>
    <t>其他商品和服务支出</t>
  </si>
  <si>
    <t>530925210000000002032</t>
  </si>
  <si>
    <t>工会经费</t>
  </si>
  <si>
    <t>30228</t>
  </si>
  <si>
    <t>530925251100003764025</t>
  </si>
  <si>
    <t>残疾人就业保障金</t>
  </si>
  <si>
    <t>530925241100002310514</t>
  </si>
  <si>
    <t>其他退休费</t>
  </si>
  <si>
    <t>30302</t>
  </si>
  <si>
    <t>退休费</t>
  </si>
  <si>
    <t>预算05-1表</t>
  </si>
  <si>
    <t>项目分类</t>
  </si>
  <si>
    <t>项目单位</t>
  </si>
  <si>
    <t>经济科目编码</t>
  </si>
  <si>
    <t>经济科目名称</t>
  </si>
  <si>
    <t>本年拨款</t>
  </si>
  <si>
    <t>其中：本次下达</t>
  </si>
  <si>
    <t>2024年大中型水库移民实用技能培训项目专项资金</t>
  </si>
  <si>
    <t>事业发展类</t>
  </si>
  <si>
    <t>530925241100003150058</t>
  </si>
  <si>
    <t>31005</t>
  </si>
  <si>
    <t>基础设施建设</t>
  </si>
  <si>
    <t>邦丙乡邦歪村道路及基础设施建设项目专项经费</t>
  </si>
  <si>
    <t>专项业务类</t>
  </si>
  <si>
    <t>530925241100002698560</t>
  </si>
  <si>
    <t>邦丙乡邦歪道路及基础设施建设项目专业资金</t>
  </si>
  <si>
    <t>530925241100003149998</t>
  </si>
  <si>
    <t>邦丙乡坚果茶叶种植项目沙河乡下巴哈村韭菜坝组茶叶火镰菜种植项目专项资金</t>
  </si>
  <si>
    <t>530925210000000005828</t>
  </si>
  <si>
    <t>邦丙乡丫口村道路基础设施建设专项资金</t>
  </si>
  <si>
    <t>530925221100000906363</t>
  </si>
  <si>
    <t>博尚水库安置区沙河乡忙开村垛火组公路建设专项资金</t>
  </si>
  <si>
    <t>530925211100000452368</t>
  </si>
  <si>
    <t>大文千信村红糖厂安置点美丽家园移民新村建设专项资金</t>
  </si>
  <si>
    <t>530925221100001469271</t>
  </si>
  <si>
    <t>大文乡邦驮村回蚌自然村美丽家园移民新村建设专项资金</t>
  </si>
  <si>
    <t>530925231100002335621</t>
  </si>
  <si>
    <t>大文乡邦驮村回蚌自然美丽家园移民新村项目资金</t>
  </si>
  <si>
    <t>530925231100001317807</t>
  </si>
  <si>
    <t>大文乡邦驮村明子山自然村美丽家园.移民新村建设项目专项资金</t>
  </si>
  <si>
    <t>530925241100003150077</t>
  </si>
  <si>
    <t>大文乡大南矮村下寨道路及基础设施建设项目专项经费</t>
  </si>
  <si>
    <t>530925241100002698503</t>
  </si>
  <si>
    <t>大文乡千信红糖厂安置点基础设施及邦驮村回蚌组对外路桥建设专</t>
  </si>
  <si>
    <t>530925241100002697366</t>
  </si>
  <si>
    <t>大中型水库移民实用技能培训项目专项资金</t>
  </si>
  <si>
    <t>530925241100002700270</t>
  </si>
  <si>
    <t>公路建设后期扶持项目糯扎渡水电站邦丙乡南协村回晓自然村道路建设项目资金</t>
  </si>
  <si>
    <t>530925231100001315739</t>
  </si>
  <si>
    <t>贺六那布社区移民安置点沃柑种植项目（变更为邦丙村烤烟生产区道路建设项目）专项资金</t>
  </si>
  <si>
    <t>530925231100002003652</t>
  </si>
  <si>
    <t>后期扶持美丽家园建设项目糯扎渡水电站邦丙乡丫口村赛罕自然村美丽家园·移民新村建设项目资金</t>
  </si>
  <si>
    <t>530925231100001317508</t>
  </si>
  <si>
    <t>后期扶持移民直补资金</t>
  </si>
  <si>
    <t>530925231100001317672</t>
  </si>
  <si>
    <t>30305</t>
  </si>
  <si>
    <t>生活补助</t>
  </si>
  <si>
    <t>韭菜坝水库安置区沙河乡下巴哈村麻栗树组美丽家园移民新村建设专项资金</t>
  </si>
  <si>
    <t>530925210000000005827</t>
  </si>
  <si>
    <t>临财建发[2021]144号维稳工作经费</t>
  </si>
  <si>
    <t>530925251100004095869</t>
  </si>
  <si>
    <t>临财建发[2022]165号博尚水库库区沙河项目忙开村移民少数民族传统工艺传承展示服务中心专项资金</t>
  </si>
  <si>
    <t>530925251100004096937</t>
  </si>
  <si>
    <t>临财建发〔2023〕22号后期扶持项目糯扎渡水电站邦丙乡南协村回晓自然村道路建设项目资金</t>
  </si>
  <si>
    <t>530925251100004120479</t>
  </si>
  <si>
    <t>临财建发〔2023〕99号2023年移民培训专项资金</t>
  </si>
  <si>
    <t>530925251100004097297</t>
  </si>
  <si>
    <t>临财建发〔2023〕99号丫口赛罕自然村美丽家园移民新村建设项目专项资金</t>
  </si>
  <si>
    <t>530925251100004120477</t>
  </si>
  <si>
    <t>临财建发【2019】120号大文大南矮村折转道路建设项目专项资金</t>
  </si>
  <si>
    <t>530925251100004094224</t>
  </si>
  <si>
    <t>临财建发【2020】128号贺六移民安置点乡村振兴示范专项经费</t>
  </si>
  <si>
    <t>530925251100004120472</t>
  </si>
  <si>
    <t>临财建发【2020】178号维稳工作专项资金</t>
  </si>
  <si>
    <t>530925251100004095177</t>
  </si>
  <si>
    <t>临财建发【2020】50号巴哈三红蜜柚种植专项资金</t>
  </si>
  <si>
    <t>530925251100004120483</t>
  </si>
  <si>
    <t>临财建发【2020】50号贺六机耕路建设资金专项资金</t>
  </si>
  <si>
    <t>530925251100004094245</t>
  </si>
  <si>
    <t>临财建发【2021】104号沙河乡忙开村垛火组道路建设专项资金</t>
  </si>
  <si>
    <t>530925251100004120498</t>
  </si>
  <si>
    <t>临财建发【2021】44号邦丙坚果茶叶种植项目专项资金</t>
  </si>
  <si>
    <t>530925251100004120486</t>
  </si>
  <si>
    <t>临财建发【2021】44号茶叶火镰菜种植调到明子山美丽家园建设变到土戈村道路硬化及忙开小学专项资金</t>
  </si>
  <si>
    <t>530925251100004096241</t>
  </si>
  <si>
    <t>临财建发【2021】44号忙那美丽家园移民新村建设项目专项资金</t>
  </si>
  <si>
    <t>530925251100004120482</t>
  </si>
  <si>
    <t>临财建发【2021】44号下巴哈麻栗树美丽家园移民新村建设项目专项资金</t>
  </si>
  <si>
    <t>530925251100004120484</t>
  </si>
  <si>
    <t>临财建发【2022】120号邦丙乡丫口村道路等基础设施建设项目专项资金</t>
  </si>
  <si>
    <t>530925251100004120480</t>
  </si>
  <si>
    <t>临财建发【2022】165号2022年移民培训专项资金</t>
  </si>
  <si>
    <t>530925251100004097095</t>
  </si>
  <si>
    <t>30226</t>
  </si>
  <si>
    <t>劳务费</t>
  </si>
  <si>
    <t>临财建发【2022】26号沿江绿色产业经济种植调整到邦驮明子山美丽家园建设专项资金</t>
  </si>
  <si>
    <t>530925251100004096708</t>
  </si>
  <si>
    <t>临财建发【2022】73号大文乡千信村红糖厂安置点美丽移民安置新村建设项目专项资金</t>
  </si>
  <si>
    <t>530925251100004120495</t>
  </si>
  <si>
    <t>临财建发【2024】75号贺六移民安置点乡村振兴提质改造项目专项资金</t>
  </si>
  <si>
    <t>530925241100003077048</t>
  </si>
  <si>
    <t>临财建发【2024】94号明子山美丽家园移民新村建设项目</t>
  </si>
  <si>
    <t>530925241100003149871</t>
  </si>
  <si>
    <t>临财农发[2016]159号贺六生猪养殖专项资金</t>
  </si>
  <si>
    <t>530925251100003786476</t>
  </si>
  <si>
    <t>30905</t>
  </si>
  <si>
    <t>临财农发[2018]162号文件大文乡邦驮村坚果种植、忙冒村坚果种植项目专项资金</t>
  </si>
  <si>
    <t>530925241100002818125</t>
  </si>
  <si>
    <t>临财农发[2018]82号大文乡美丽家园建设专项资金</t>
  </si>
  <si>
    <t>530925241100002994349</t>
  </si>
  <si>
    <t>临财农发【】2017】115号邦丙乡邦丙村橡胶种植项目专项资金</t>
  </si>
  <si>
    <t>530925251100004094007</t>
  </si>
  <si>
    <t>临财农发【】2017】115号大文乡大忙蚌村橡胶种植项目专项资金</t>
  </si>
  <si>
    <t>530925251100004093672</t>
  </si>
  <si>
    <t>临财农发【】2017】168号忙糯乡荒田村橡胶及桑蚕种植项目专项资金</t>
  </si>
  <si>
    <t>530925251100004094076</t>
  </si>
  <si>
    <t>临财农发【】2018】134号邦丙乡美丽库区建设项目专项资金</t>
  </si>
  <si>
    <t>530925251100004094096</t>
  </si>
  <si>
    <t>临财农发【】2018】82号邦丙乡丫口村坚果种植项目专项资金</t>
  </si>
  <si>
    <t>530925251100004094129</t>
  </si>
  <si>
    <t>临财农发【】2018】82号大文乡大南矮村忙冒村邦驮村红心柚种植项目专项资金</t>
  </si>
  <si>
    <t>530925251100004094102</t>
  </si>
  <si>
    <t>忙糯乡南亢生猪养殖项目（变更为大忙赛组内道路硬化建设项目）专项资金</t>
  </si>
  <si>
    <t>530925231100002003657</t>
  </si>
  <si>
    <t>那布社区乡村振兴示范建设项目专项资金</t>
  </si>
  <si>
    <t>530925221100000743127</t>
  </si>
  <si>
    <t>千信红糖厂安置点基础设施及邦驮回蚌对外路桥建设项目专项资金</t>
  </si>
  <si>
    <t>530925241100003149976</t>
  </si>
  <si>
    <t>沙河乡土戈组道路硬化及忙开小学“绿美校园”建设项目专项资金</t>
  </si>
  <si>
    <t>530925241100003150005</t>
  </si>
  <si>
    <t>双江大中型水库移民安置区双江县畜禽点屠宰及配套加工建设项目</t>
  </si>
  <si>
    <t>530925241100003260201</t>
  </si>
  <si>
    <t>双江县博尚库区勐库镇公弄村基础设施建设专项资金</t>
  </si>
  <si>
    <t>530925221100000788279</t>
  </si>
  <si>
    <t>双江县博尚水库安置区沙河乡忙那村那落组道路硬化建设项目专项经费</t>
  </si>
  <si>
    <t>530925221100000788271</t>
  </si>
  <si>
    <t>双江县第三产业建设项目专项资金</t>
  </si>
  <si>
    <t>530925241100002695571</t>
  </si>
  <si>
    <t>双江县忙糯乡南亢村巴哈村荒田组三红蜜柚种植项目专项资金</t>
  </si>
  <si>
    <t>530925241100002975733</t>
  </si>
  <si>
    <t>双江县忙糯乡南亢村等三个村美丽家园建设项目专项资金</t>
  </si>
  <si>
    <t>530925241100002975959</t>
  </si>
  <si>
    <t>双江县南等水库安置区勐库镇忙那村美丽家园移民新村建设项目专项资金</t>
  </si>
  <si>
    <t>530925241100002975940</t>
  </si>
  <si>
    <t>双江县糯扎渡水电站库区邦丙乡邦丙村公路等基础设施建设项目专项资金</t>
  </si>
  <si>
    <t>530925221100000788327</t>
  </si>
  <si>
    <t>双江县实用技能培训专项资金</t>
  </si>
  <si>
    <t>530925241100002505172</t>
  </si>
  <si>
    <t>30227</t>
  </si>
  <si>
    <t>委托业务费</t>
  </si>
  <si>
    <t>移民安置、后期扶持项目工作专项经费</t>
  </si>
  <si>
    <t>530925221100000457570</t>
  </si>
  <si>
    <t>30205</t>
  </si>
  <si>
    <t>水费</t>
  </si>
  <si>
    <t>30206</t>
  </si>
  <si>
    <t>电费</t>
  </si>
  <si>
    <t>30207</t>
  </si>
  <si>
    <t>邮电费</t>
  </si>
  <si>
    <t>30211</t>
  </si>
  <si>
    <t>差旅费</t>
  </si>
  <si>
    <t>30239</t>
  </si>
  <si>
    <t>其他交通费用</t>
  </si>
  <si>
    <t>移民维稳专项资金</t>
  </si>
  <si>
    <t>530925221100000743215</t>
  </si>
  <si>
    <t>移民直补资金</t>
  </si>
  <si>
    <t>530925231100002338909</t>
  </si>
  <si>
    <t>勐库护东移民安置点美丽家园.移民新村建设项目专项资金</t>
  </si>
  <si>
    <t>530925241100003150029</t>
  </si>
  <si>
    <t>预算05-2表</t>
  </si>
  <si>
    <t>单位名称、项目名称</t>
  </si>
  <si>
    <t>项目年度绩效目标</t>
  </si>
  <si>
    <t>一级指标</t>
  </si>
  <si>
    <t>二级指标</t>
  </si>
  <si>
    <t>三级指标</t>
  </si>
  <si>
    <t>指标性质</t>
  </si>
  <si>
    <t>指标值</t>
  </si>
  <si>
    <t>度量单位</t>
  </si>
  <si>
    <t>指标属性</t>
  </si>
  <si>
    <t>指标内容</t>
  </si>
  <si>
    <t>韭菜坝水库安置区沙河乡下巴哈村麻栗shu6组美丽家园移民新村建设专项资金</t>
  </si>
  <si>
    <t>完成移民新村建设项目</t>
  </si>
  <si>
    <t>产出指标</t>
  </si>
  <si>
    <t>数量指标</t>
  </si>
  <si>
    <t>绿化工程</t>
  </si>
  <si>
    <t>&gt;=</t>
  </si>
  <si>
    <t>74</t>
  </si>
  <si>
    <t>株</t>
  </si>
  <si>
    <t>定量指标</t>
  </si>
  <si>
    <t>移民美丽家园新村建设绿化工程。</t>
  </si>
  <si>
    <t>太阳能路灯</t>
  </si>
  <si>
    <t>40</t>
  </si>
  <si>
    <t>盏</t>
  </si>
  <si>
    <t>移民新村美丽家园亮化工程。</t>
  </si>
  <si>
    <t>道路工程</t>
  </si>
  <si>
    <t>=</t>
  </si>
  <si>
    <t>1.36</t>
  </si>
  <si>
    <t>公里</t>
  </si>
  <si>
    <t>移民新村美丽家园道路建设。</t>
  </si>
  <si>
    <t>560</t>
  </si>
  <si>
    <t>平方米</t>
  </si>
  <si>
    <t>移民新村美丽家园绿化工程。</t>
  </si>
  <si>
    <t>质量指标</t>
  </si>
  <si>
    <t>项目验收合格率</t>
  </si>
  <si>
    <t>95%</t>
  </si>
  <si>
    <t>%</t>
  </si>
  <si>
    <t>定性指标</t>
  </si>
  <si>
    <t>项目竣工验收</t>
  </si>
  <si>
    <t>时效指标</t>
  </si>
  <si>
    <t>项目开工率</t>
  </si>
  <si>
    <t>95</t>
  </si>
  <si>
    <t>项目开工情况。</t>
  </si>
  <si>
    <t>项目计划完成率</t>
  </si>
  <si>
    <t>项目计划完工情况</t>
  </si>
  <si>
    <t>成本指标</t>
  </si>
  <si>
    <t>经济成本指标</t>
  </si>
  <si>
    <t>&lt;=</t>
  </si>
  <si>
    <t>287.56</t>
  </si>
  <si>
    <t>万元</t>
  </si>
  <si>
    <t>成本不超项目总投资</t>
  </si>
  <si>
    <t>效益指标</t>
  </si>
  <si>
    <t>生态效益</t>
  </si>
  <si>
    <t>生态环境</t>
  </si>
  <si>
    <t>98</t>
  </si>
  <si>
    <t>构建移民新村</t>
  </si>
  <si>
    <t>满意度指标</t>
  </si>
  <si>
    <t>服务对象满意度</t>
  </si>
  <si>
    <t>移民群众满意度</t>
  </si>
  <si>
    <t>100</t>
  </si>
  <si>
    <t>构建帮扶移民搬迁群众产业发展</t>
  </si>
  <si>
    <t>工程数量</t>
  </si>
  <si>
    <t>个/标段</t>
  </si>
  <si>
    <t>反映工程设计实现的功能数量或工程的相对独立单元的数量。</t>
  </si>
  <si>
    <t>设计变更率</t>
  </si>
  <si>
    <t>15</t>
  </si>
  <si>
    <t>反映项目设计变更情况。
设计变更率=（项目变更金额/项目总预算金额）*00%。</t>
  </si>
  <si>
    <t>计划开工率</t>
  </si>
  <si>
    <t>反映工程按计划开工情况。
项目按计划开工率=实际开工项目个数/按计划应开工项目个数×100%。</t>
  </si>
  <si>
    <t>社会效益</t>
  </si>
  <si>
    <t>移民受益人群覆盖率</t>
  </si>
  <si>
    <t>反映项目设计受益人群或地区的实现情况。
受益人群覆盖率=（实际实现受益人群数/计划实现受益人群数）*100%</t>
  </si>
  <si>
    <t>移民受益人群满意度</t>
  </si>
  <si>
    <t>调查人群中对设施建设或设施运行的满意度。
受益人群覆盖率=（调查人群中对设施建设或设施运行的人数/问卷调查人数）*100%</t>
  </si>
  <si>
    <t>满足移民群众对交通日益增长的需求，是移民的迫切愿望，是建设社会主义新农村的需要。</t>
  </si>
  <si>
    <t>村文化活动室</t>
  </si>
  <si>
    <t>150</t>
  </si>
  <si>
    <t>30</t>
  </si>
  <si>
    <t>反映工程设计实现的功能数量或工程的相对独立单元的数量</t>
  </si>
  <si>
    <t>公厕</t>
  </si>
  <si>
    <t>45</t>
  </si>
  <si>
    <t>计划完工率</t>
  </si>
  <si>
    <t>90</t>
  </si>
  <si>
    <t>反映工程按计划完工情况。
计划完工率=实际完成工程项目个数/按计划应完成项目个数。</t>
  </si>
  <si>
    <t>受益人群覆盖率</t>
  </si>
  <si>
    <t>受益人群满意度</t>
  </si>
  <si>
    <t>移民政策法规宣 传、教育和普及相关支出;移民法律服务和援助支出;移民信 访工作支出;化解、调处移民矛盾纠纷支出;移民群体性事件 预防和应急处置支出;库区和安置区突发事件应急处置支出;  移民维稳信息收集和研判相关支出;移民村自治管理支出;移 民平安库区、和谐社区、和谐村组建设相关支出</t>
  </si>
  <si>
    <t>移民受益人口</t>
  </si>
  <si>
    <t>4844</t>
  </si>
  <si>
    <t>人</t>
  </si>
  <si>
    <t>移民维稳工作经费</t>
  </si>
  <si>
    <t>移民维稳</t>
  </si>
  <si>
    <t>移民满意度</t>
  </si>
  <si>
    <t>构建美丽移民新村建设</t>
  </si>
  <si>
    <t>议事厅修建工程</t>
  </si>
  <si>
    <t>1座</t>
  </si>
  <si>
    <t>座</t>
  </si>
  <si>
    <t>反映新建、改造、修缮工程量完成情况。</t>
  </si>
  <si>
    <t>坡屋面改造工程及墙面彩绘工程</t>
  </si>
  <si>
    <t>18</t>
  </si>
  <si>
    <t>户</t>
  </si>
  <si>
    <t>移民安置点坡屋面改造工程及墙面彩绘工程</t>
  </si>
  <si>
    <t>房屋后及现有石桥旁挡土墙工程</t>
  </si>
  <si>
    <t>222</t>
  </si>
  <si>
    <t>桥梁栏杆修复</t>
  </si>
  <si>
    <t>20</t>
  </si>
  <si>
    <t>米</t>
  </si>
  <si>
    <t>机耕道路工程</t>
  </si>
  <si>
    <t>5.6</t>
  </si>
  <si>
    <t>机耕道路</t>
  </si>
  <si>
    <t>渡口公路建设</t>
  </si>
  <si>
    <t>3.1</t>
  </si>
  <si>
    <t>安全事故发生率</t>
  </si>
  <si>
    <t>反映工程实施期间的安全目标。</t>
  </si>
  <si>
    <t>835.44</t>
  </si>
  <si>
    <t>项目成本不超总投资</t>
  </si>
  <si>
    <t>2200</t>
  </si>
  <si>
    <t>受益移民人群满意度</t>
  </si>
  <si>
    <t>完成移民新村建设</t>
  </si>
  <si>
    <t>新建排水沟</t>
  </si>
  <si>
    <t>400</t>
  </si>
  <si>
    <t>构建移民新村建设</t>
  </si>
  <si>
    <t>疏通排水暗沟</t>
  </si>
  <si>
    <t>200</t>
  </si>
  <si>
    <t>移民安置点排水暗沟</t>
  </si>
  <si>
    <t>绿化建设</t>
  </si>
  <si>
    <t>650</t>
  </si>
  <si>
    <t>移民安置点绿化建设</t>
  </si>
  <si>
    <t>产业发展</t>
  </si>
  <si>
    <t>1120</t>
  </si>
  <si>
    <t>亩</t>
  </si>
  <si>
    <t>芒果种植120亩、甘蔗种植1000亩</t>
  </si>
  <si>
    <t>项目竣工验收情况</t>
  </si>
  <si>
    <t>项目计划开工率</t>
  </si>
  <si>
    <t>项目开工情况</t>
  </si>
  <si>
    <t>项目完工情况</t>
  </si>
  <si>
    <t>510</t>
  </si>
  <si>
    <t>经济效益</t>
  </si>
  <si>
    <t>农村生产生活、农村经济社会发展</t>
  </si>
  <si>
    <t>满足广大人民群众多层次精神文化需求</t>
  </si>
  <si>
    <t>改善人与环境的关系</t>
  </si>
  <si>
    <t>满足移民群众对交通日益增长的需求，是移民的迫切愿望，是建设社会主义新农村的需要和实现移民脱贫致富的需要。</t>
  </si>
  <si>
    <t>太阳能灯</t>
  </si>
  <si>
    <t>50</t>
  </si>
  <si>
    <t>房屋建筑工程</t>
  </si>
  <si>
    <t>38</t>
  </si>
  <si>
    <t>594</t>
  </si>
  <si>
    <t>排水工程</t>
  </si>
  <si>
    <t>1191</t>
  </si>
  <si>
    <t>竣工验收合格率</t>
  </si>
  <si>
    <t>反映项目验收情况。
竣工验收合格率=（验收合格单元工程数量/完工单元工程总数）×100%。</t>
  </si>
  <si>
    <t>项目建成后将进一步完善基础设施、全面提升安置点人居环境，推动移民群众经济发展。</t>
  </si>
  <si>
    <t>新建猪舍</t>
  </si>
  <si>
    <t>262</t>
  </si>
  <si>
    <t>新建道路</t>
  </si>
  <si>
    <t>1981</t>
  </si>
  <si>
    <t>新建  引水管道</t>
  </si>
  <si>
    <t>3638</t>
  </si>
  <si>
    <t>新建排污沟</t>
  </si>
  <si>
    <t>3329</t>
  </si>
  <si>
    <t>新建污水处理池</t>
  </si>
  <si>
    <t>促进安置区经济社会发展、改善移民生活、解决移民群众行路难</t>
  </si>
  <si>
    <t>698000</t>
  </si>
  <si>
    <t>元</t>
  </si>
  <si>
    <t>移民安置区基础设施建设</t>
  </si>
  <si>
    <t>直接效益、直接费用</t>
  </si>
  <si>
    <t>1、完善移民安置区公共设施；2、提升移民居住条件能移民更好的融入当地生产、生活；3、移民搬得出稳得住能发展的目标</t>
  </si>
  <si>
    <t>道路建设</t>
  </si>
  <si>
    <t>488</t>
  </si>
  <si>
    <t>活动室场平工程</t>
  </si>
  <si>
    <t>658.12</t>
  </si>
  <si>
    <t>文化室活动室</t>
  </si>
  <si>
    <t>139.42</t>
  </si>
  <si>
    <t>受益人口</t>
  </si>
  <si>
    <t>430</t>
  </si>
  <si>
    <t>完成可行性报告产业发展项目</t>
  </si>
  <si>
    <t>坚果种植</t>
  </si>
  <si>
    <t>500</t>
  </si>
  <si>
    <t>改善移民村组进村道路及改善移民生产生活质量。</t>
  </si>
  <si>
    <t>8</t>
  </si>
  <si>
    <t>构建美丽移民新村建设、帮扶移民搬迁群众产业发展。</t>
  </si>
  <si>
    <t>项目数量</t>
  </si>
  <si>
    <t>促进当地生态环境的改善。栽种后，减少水土流失，保护河道两岸的植被和土壤。这将有助于维护生态平衡，为当地生物多样性提供更有利的生存境。</t>
  </si>
  <si>
    <t>种植数量</t>
  </si>
  <si>
    <t>1117</t>
  </si>
  <si>
    <t>构建美丽移民新村建设、帮扶移民搬迁群众产业发展</t>
  </si>
  <si>
    <t>活动室修建</t>
  </si>
  <si>
    <t>304.16</t>
  </si>
  <si>
    <t>公厕的改造及新建</t>
  </si>
  <si>
    <t>村内排水工程</t>
  </si>
  <si>
    <t>888</t>
  </si>
  <si>
    <t>47</t>
  </si>
  <si>
    <t>580</t>
  </si>
  <si>
    <t>396.87</t>
  </si>
  <si>
    <t>140</t>
  </si>
  <si>
    <t>促进当地生态环境的改善。种植后的取水堰和渠道将更好地引导水流，减少水土流失，保护河道两岸的植被和土壤。这将有助于维护生态平衡，为当地生物多样性提供更有利的生存境。</t>
  </si>
  <si>
    <t>种植橡胶成活率</t>
  </si>
  <si>
    <t>436</t>
  </si>
  <si>
    <t>本项目的实施是以改善人们生活出行的交通状况，同时本项目立足于发展，带动地方经济发展为目标的项目，项目的建成能更好地完善项目区的道路基础设施，从而的增加群众生产生活的积极性，进而提升项目区的经济，人们的生活幸福感更上一层楼。</t>
  </si>
  <si>
    <t>硬化道路</t>
  </si>
  <si>
    <t>0.86</t>
  </si>
  <si>
    <t>移民脱贫致富、改善项目区村容村貌，达到改善生活环境、提高生活质量的目标</t>
  </si>
  <si>
    <t>项目区道路硬化</t>
  </si>
  <si>
    <t>3.24</t>
  </si>
  <si>
    <t>工程总量</t>
  </si>
  <si>
    <t>个</t>
  </si>
  <si>
    <t>安置区基础设施建设</t>
  </si>
  <si>
    <t>平方米/公里/立方/亩等</t>
  </si>
  <si>
    <t>是城镇建设发展和完善基础设施建设需要、是当地经济发展的需要。</t>
  </si>
  <si>
    <t>移民享受人数</t>
  </si>
  <si>
    <t>人数</t>
  </si>
  <si>
    <t>本年移民享受情况。</t>
  </si>
  <si>
    <t>有效增加当地经济林木产业化发展。</t>
  </si>
  <si>
    <t>172</t>
  </si>
  <si>
    <t>种植成活率</t>
  </si>
  <si>
    <t>移民村道路基础设施建设</t>
  </si>
  <si>
    <t>1353100</t>
  </si>
  <si>
    <t>360</t>
  </si>
  <si>
    <t>茶叶种植</t>
  </si>
  <si>
    <t>种植配套水利灌溉工程</t>
  </si>
  <si>
    <t>3600</t>
  </si>
  <si>
    <t>183.7</t>
  </si>
  <si>
    <t>平均每年新增受益</t>
  </si>
  <si>
    <t>改善移民生活环境</t>
  </si>
  <si>
    <t>本项目的实施是以改善人们生活出行的交通状况，同时本项目立足于发展，带动地方经济发展为目标的项目，项目的建成能更好地完善项目区的道路基础设施，从而的增加群众生产生活的积极性，进而提升项目区的经济，人们的生活幸福感更上一层楼</t>
  </si>
  <si>
    <t>7.26</t>
  </si>
  <si>
    <t>户（套)</t>
  </si>
  <si>
    <t>受益人口数量</t>
  </si>
  <si>
    <t>受益人口数量。</t>
  </si>
  <si>
    <t>反映社会公众对宣传的满意程度。</t>
  </si>
  <si>
    <t>移民库区移民生产生活得以提改善。</t>
  </si>
  <si>
    <t>220</t>
  </si>
  <si>
    <t>41</t>
  </si>
  <si>
    <t>住房修建</t>
  </si>
  <si>
    <t>345</t>
  </si>
  <si>
    <t>构建美丽家园移民新村建设</t>
  </si>
  <si>
    <t>构建移民和谐新村</t>
  </si>
  <si>
    <t>促进当地生态环境的改善。种植后减少水土流失，保护河道两岸的植被和土壤。这将有助于维护生态平衡，为当地生物多样性提供更有利的生存境。</t>
  </si>
  <si>
    <t>坚果种植数量</t>
  </si>
  <si>
    <t>2104</t>
  </si>
  <si>
    <t>坚果种植成活率</t>
  </si>
  <si>
    <t>4</t>
  </si>
  <si>
    <t>本项目是改善移民安置区移民的生产、生活条件和促进社会经济发展的需要乡村道路虽然多年来一直作为农田基础建设的重要项目而有所发展。</t>
  </si>
  <si>
    <t>（1）是项目区改变产业结构，提高经济收入的需要
（2）确保移民持续增收、实现库区经济繁荣的需要
（3）是项目区提高土壤肥力，改善环境的需要
（4）是推动社会主义新农村建设的需要</t>
  </si>
  <si>
    <t>产业种植</t>
  </si>
  <si>
    <t>700</t>
  </si>
  <si>
    <t>生态环境成本指标</t>
  </si>
  <si>
    <t>改善项目区生态环境</t>
  </si>
  <si>
    <t>库区和移民安置区产业扶持项目经</t>
  </si>
  <si>
    <t>19800</t>
  </si>
  <si>
    <t>元/亩</t>
  </si>
  <si>
    <t>反映对库区和移民安置区产业项目扶持，经济增长点培育情况。</t>
  </si>
  <si>
    <t>库区移民满意度</t>
  </si>
  <si>
    <t>85</t>
  </si>
  <si>
    <t>反映移民及移民子女对移民职业教育的满意程度。</t>
  </si>
  <si>
    <t>通过培训，使项目区移民群众基本掌握实用技术﹐管理及科学文化知
识；掌握 1 至 2 项实用技术，并能因地制宜地宣传与推广，使我区移民成
为有觉悟、懂技术、善经营、会管理的新型劳动者。</t>
  </si>
  <si>
    <t>组织培训期数</t>
  </si>
  <si>
    <t>期</t>
  </si>
  <si>
    <t>反映预算部门（单位）组织开展各类培训的期数。</t>
  </si>
  <si>
    <t>培训人员合格率</t>
  </si>
  <si>
    <t>反映预算部门（单位）组织开展各类培训的质量。
培训人员合格率=（合格的学员数量/培训总学员数量）*100%。</t>
  </si>
  <si>
    <t>参训率</t>
  </si>
  <si>
    <t>反映预算部门（单位）组织开展各类培训中预计参训情况。
参训率=（年参训人数/应参训人数）*100%。</t>
  </si>
  <si>
    <t>移民参训人员满意度</t>
  </si>
  <si>
    <t>反映参训人员对培训内容、讲师授课、课程设置和培训效果等的满意度。
参训人员满意度=（对培训整体满意的参训人数/参训总人数）*100%</t>
  </si>
  <si>
    <t>完成移民新村建设、帮扶移民搬迁群众产业发展</t>
  </si>
  <si>
    <t>文化活动室</t>
  </si>
  <si>
    <t>108</t>
  </si>
  <si>
    <t>建钢架办事大棚</t>
  </si>
  <si>
    <t>162.36</t>
  </si>
  <si>
    <t>新建及改造垃圾收集房</t>
  </si>
  <si>
    <t>10</t>
  </si>
  <si>
    <t>咖啡种植</t>
  </si>
  <si>
    <t>道路硬化</t>
  </si>
  <si>
    <t>1.41</t>
  </si>
  <si>
    <t>户厕改造</t>
  </si>
  <si>
    <t>达到改善生活环境、提高生活质量的目标</t>
  </si>
  <si>
    <t>524</t>
  </si>
  <si>
    <t>村内道路硬化</t>
  </si>
  <si>
    <t>52.5</t>
  </si>
  <si>
    <t>防护工程</t>
  </si>
  <si>
    <t>179.45</t>
  </si>
  <si>
    <t>村内防护工程</t>
  </si>
  <si>
    <t>活动广场</t>
  </si>
  <si>
    <t>312.5</t>
  </si>
  <si>
    <t>村内活动广场</t>
  </si>
  <si>
    <t>活动室附属工程</t>
  </si>
  <si>
    <t>302</t>
  </si>
  <si>
    <t>村内活动室附属工程</t>
  </si>
  <si>
    <t>项目计划完工率</t>
  </si>
  <si>
    <t>项目竣工情况</t>
  </si>
  <si>
    <t>189.98</t>
  </si>
  <si>
    <t>项目成本不超投资成本</t>
  </si>
  <si>
    <t>发放每人每年补助600元</t>
  </si>
  <si>
    <t>获补对象数</t>
  </si>
  <si>
    <t>反映获补助人员、企业的数量情况，也适用补贴、资助等形式的补助。</t>
  </si>
  <si>
    <t>兑现准确率</t>
  </si>
  <si>
    <t>反映补助准确发放的情况。
补助兑现准确率=补助兑付额/应付额*100%</t>
  </si>
  <si>
    <t>获补覆盖率</t>
  </si>
  <si>
    <t>获补覆盖率=实际获得补助人数（企业数）/申请符合标准人数（企业数）*100%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</si>
  <si>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</si>
  <si>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</si>
  <si>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</si>
  <si>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</si>
  <si>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受益对象满意度</t>
  </si>
  <si>
    <t>反映获补助受益对象的满意程度。</t>
  </si>
  <si>
    <t>村庄道路提升改造</t>
  </si>
  <si>
    <t>869</t>
  </si>
  <si>
    <t>停车场建设</t>
  </si>
  <si>
    <t>324.56</t>
  </si>
  <si>
    <t>村内排水</t>
  </si>
  <si>
    <t>118</t>
  </si>
  <si>
    <t>古建四角凉亭</t>
  </si>
  <si>
    <t>项目区域经济发展</t>
  </si>
  <si>
    <t>项目实施改善移民生活环境</t>
  </si>
  <si>
    <t>生活质量</t>
  </si>
  <si>
    <t>移民新村建设</t>
  </si>
  <si>
    <t>80</t>
  </si>
  <si>
    <t>移民安置、后期扶持项目有序开展</t>
  </si>
  <si>
    <t>实施项目</t>
  </si>
  <si>
    <t>&gt;</t>
  </si>
  <si>
    <t>可行性研究报告</t>
  </si>
  <si>
    <t>移民生活效益</t>
  </si>
  <si>
    <t>培训参加人次</t>
  </si>
  <si>
    <t>660</t>
  </si>
  <si>
    <t>人次</t>
  </si>
  <si>
    <t>反映预算部门（单位）组织开展各类培训的人次。</t>
  </si>
  <si>
    <t>移民技能提升</t>
  </si>
  <si>
    <t>得以提升</t>
  </si>
  <si>
    <t>实施方案</t>
  </si>
  <si>
    <t>参训人员满意度</t>
  </si>
  <si>
    <t>把坚果产业发展为新的经济增长点，让移民群众经济渠道增加。</t>
  </si>
  <si>
    <t>5.71</t>
  </si>
  <si>
    <t>移民群众收入增收</t>
  </si>
  <si>
    <t>有所提升</t>
  </si>
  <si>
    <t>植被覆盖率</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</si>
  <si>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</si>
  <si>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</si>
  <si>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</si>
  <si>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</si>
  <si>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</si>
  <si>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</si>
  <si>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</si>
  <si>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</si>
  <si>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</si>
  <si>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</si>
  <si>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</si>
  <si>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</si>
  <si>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</si>
  <si>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</si>
  <si>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A4打印纸</t>
  </si>
  <si>
    <t>复印纸</t>
  </si>
  <si>
    <t>箱</t>
  </si>
  <si>
    <t>预算08表</t>
  </si>
  <si>
    <t>政府购买服务项目</t>
  </si>
  <si>
    <t>政府购买服务目录</t>
  </si>
  <si>
    <t>注：因我单位本年没有政府购买服务预算，故本表无数据。</t>
  </si>
  <si>
    <t>预算09-1表</t>
  </si>
  <si>
    <t>单位名称（项目）</t>
  </si>
  <si>
    <t>地区</t>
  </si>
  <si>
    <t>政府性基金</t>
  </si>
  <si>
    <t>-</t>
  </si>
  <si>
    <t>注：因我单位本年没有县对下转移支付预算，故本表无数据。</t>
  </si>
  <si>
    <t>预算09-2表</t>
  </si>
  <si>
    <t>预算10表</t>
  </si>
  <si>
    <t>资产类别</t>
  </si>
  <si>
    <t>资产分类代码.名称</t>
  </si>
  <si>
    <t>资产名称</t>
  </si>
  <si>
    <t>计量单位</t>
  </si>
  <si>
    <t>财政部门批复数（元）</t>
  </si>
  <si>
    <t>单价</t>
  </si>
  <si>
    <t>金额</t>
  </si>
  <si>
    <t>注：因我单位本年没有新增资产配置，故本表无数据。</t>
  </si>
  <si>
    <t>预算11表</t>
  </si>
  <si>
    <t>上级补助</t>
  </si>
  <si>
    <t>注：因我单位本年没有转移支付补助项目支出预算，所以本表无数据。</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</si>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</sst>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50">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6" fillId="0" borderId="6" xfId="0" applyFont="1" applyBorder="1" applyAlignment="1">
      <alignment horizontal="left" vertical="center" wrapText="1" indent="1"/>
      <protection locked="0"/>
    </xf>
    <xf numFmtId="0" fontId="6" fillId="0" borderId="11" xfId="0" applyFont="1" applyBorder="1" applyAlignment="1">
      <alignment horizontal="left" vertical="center" wrapText="1" indent="1"/>
      <protection locked="0"/>
    </xf>
    <xf numFmtId="0" fontId="6" fillId="0" borderId="11" xfId="0" applyFont="1" applyBorder="1" applyAlignment="1">
      <alignment horizontal="left" vertical="center" wrapText="1" indent="2"/>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0" fontId="0" fillId="0" borderId="0" xfId="0" applyFont="1" applyFill="1">
      <alignment vertical="top"/>
      <protection locked="0"/>
    </xf>
    <xf numFmtId="0" fontId="1" fillId="0" borderId="0" xfId="0" applyFont="1" applyFill="1" applyAlignment="1" applyProtection="1">
      <alignment horizontal="center" vertical="center"/>
    </xf>
    <xf numFmtId="0" fontId="2" fillId="0" borderId="0" xfId="0" applyFont="1" applyFill="1" applyAlignment="1">
      <alignment vertical="center"/>
      <protection locked="0"/>
    </xf>
    <xf numFmtId="0" fontId="3" fillId="0" borderId="0" xfId="0" applyFont="1" applyFill="1" applyAlignment="1" applyProtection="1">
      <alignment vertical="center"/>
    </xf>
    <xf numFmtId="49" fontId="3" fillId="0" borderId="0" xfId="0" applyNumberFormat="1" applyFont="1" applyFill="1" applyAlignment="1" applyProtection="1">
      <alignment vertical="center"/>
    </xf>
    <xf numFmtId="0" fontId="4" fillId="0" borderId="0" xfId="0" applyFont="1" applyFill="1" applyAlignment="1" applyProtection="1">
      <alignment horizontal="center" vertical="center"/>
    </xf>
    <xf numFmtId="0" fontId="5" fillId="0" borderId="0" xfId="0" applyFont="1" applyFill="1" applyAlignment="1" applyProtection="1">
      <alignment horizontal="center" vertical="center"/>
    </xf>
    <xf numFmtId="0" fontId="6" fillId="0" borderId="0" xfId="0" applyFont="1" applyFill="1" applyAlignment="1">
      <alignment horizontal="left" vertical="center"/>
      <protection locked="0"/>
    </xf>
    <xf numFmtId="0" fontId="7" fillId="0" borderId="0" xfId="0" applyFont="1" applyFill="1" applyAlignment="1" applyProtection="1">
      <alignment horizontal="left" vertical="center"/>
    </xf>
    <xf numFmtId="0" fontId="7" fillId="0" borderId="1" xfId="0" applyFont="1" applyFill="1" applyBorder="1" applyAlignment="1">
      <alignment horizontal="center" vertical="center" wrapText="1"/>
      <protection locked="0"/>
    </xf>
    <xf numFmtId="0" fontId="7" fillId="0" borderId="1" xfId="0" applyFont="1" applyFill="1" applyBorder="1" applyAlignment="1" applyProtection="1">
      <alignment horizontal="center" vertical="center" wrapText="1"/>
    </xf>
    <xf numFmtId="0" fontId="7" fillId="0" borderId="5" xfId="0" applyFont="1" applyFill="1" applyBorder="1" applyAlignment="1">
      <alignment horizontal="center" vertical="center" wrapText="1"/>
      <protection locked="0"/>
    </xf>
    <xf numFmtId="0" fontId="7" fillId="0" borderId="5" xfId="0" applyFont="1" applyFill="1" applyBorder="1" applyAlignment="1" applyProtection="1">
      <alignment horizontal="center" vertical="center"/>
    </xf>
    <xf numFmtId="0" fontId="7" fillId="0" borderId="5" xfId="0" applyFont="1" applyFill="1" applyBorder="1" applyAlignment="1" applyProtection="1">
      <alignment horizontal="center" vertical="center" wrapText="1"/>
    </xf>
    <xf numFmtId="0" fontId="7" fillId="0" borderId="6" xfId="0" applyFont="1" applyFill="1" applyBorder="1" applyAlignment="1">
      <alignment horizontal="center" vertical="center" wrapText="1"/>
      <protection locked="0"/>
    </xf>
    <xf numFmtId="0" fontId="7" fillId="0" borderId="6" xfId="0" applyFont="1" applyFill="1" applyBorder="1" applyAlignment="1" applyProtection="1">
      <alignment horizontal="center" vertical="center"/>
    </xf>
    <xf numFmtId="0" fontId="7" fillId="0" borderId="6" xfId="0" applyFont="1" applyFill="1" applyBorder="1" applyAlignment="1" applyProtection="1">
      <alignment horizontal="center" vertical="center" wrapText="1"/>
    </xf>
    <xf numFmtId="3" fontId="3" fillId="0" borderId="7" xfId="0" applyNumberFormat="1" applyFont="1" applyFill="1" applyBorder="1" applyAlignment="1" applyProtection="1">
      <alignment horizontal="center" vertical="center"/>
    </xf>
    <xf numFmtId="0" fontId="6" fillId="0" borderId="7" xfId="0" applyFont="1" applyFill="1" applyBorder="1" applyAlignment="1">
      <alignment horizontal="left" vertical="center" wrapText="1"/>
      <protection locked="0"/>
    </xf>
    <xf numFmtId="0" fontId="3" fillId="0" borderId="7" xfId="0" applyFont="1" applyFill="1" applyBorder="1" applyAlignment="1" applyProtection="1">
      <alignment vertical="center"/>
    </xf>
    <xf numFmtId="49" fontId="8" fillId="0" borderId="7" xfId="50" applyNumberFormat="1" applyFont="1" applyFill="1" applyBorder="1" applyProtection="1">
      <alignment horizontal="left" vertical="center" wrapText="1"/>
      <protection locked="0"/>
    </xf>
    <xf numFmtId="0" fontId="7" fillId="0" borderId="0" xfId="0" applyFont="1" applyFill="1" applyAlignment="1" applyProtection="1">
      <alignment vertical="center"/>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2" xfId="0" applyFont="1" applyFill="1" applyBorder="1" applyAlignment="1">
      <alignment horizontal="center" vertical="center" wrapText="1"/>
      <protection locked="0"/>
    </xf>
    <xf numFmtId="0" fontId="7" fillId="0" borderId="11" xfId="0" applyFont="1" applyFill="1" applyBorder="1" applyAlignment="1" applyProtection="1">
      <alignment horizontal="center" vertical="center"/>
    </xf>
    <xf numFmtId="0" fontId="7" fillId="0" borderId="7" xfId="0" applyFont="1" applyFill="1" applyBorder="1" applyAlignment="1" applyProtection="1">
      <alignment horizontal="center" vertical="center" wrapText="1"/>
    </xf>
    <xf numFmtId="176" fontId="8" fillId="0" borderId="7" xfId="0" applyNumberFormat="1" applyFont="1" applyFill="1" applyBorder="1" applyAlignment="1">
      <alignment horizontal="right" vertical="center"/>
      <protection locked="0"/>
    </xf>
    <xf numFmtId="0" fontId="6" fillId="0" borderId="0" xfId="0" applyFont="1" applyFill="1" applyAlignment="1" applyProtection="1">
      <alignment horizontal="right" vertical="center"/>
    </xf>
    <xf numFmtId="0" fontId="7" fillId="0" borderId="5" xfId="0" applyFont="1" applyFill="1" applyBorder="1" applyAlignment="1">
      <alignment horizontal="center" vertical="center"/>
      <protection locked="0"/>
    </xf>
    <xf numFmtId="0" fontId="3" fillId="0" borderId="2" xfId="0" applyFont="1" applyFill="1" applyBorder="1" applyAlignment="1">
      <alignment horizontal="center" vertical="center" wrapText="1"/>
      <protection locked="0"/>
    </xf>
    <xf numFmtId="0" fontId="6"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0" fontId="7" fillId="0" borderId="5"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0" fontId="7" fillId="0" borderId="9" xfId="0" applyFont="1" applyBorder="1" applyAlignment="1" applyProtection="1">
      <alignment horizontal="center" vertical="center"/>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14" activePane="bottomLeft" state="frozen"/>
      <selection/>
      <selection pane="bottomLeft" activeCell="B8" sqref="B8"/>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43"/>
      <c r="C3" s="243"/>
      <c r="D3" s="243"/>
    </row>
    <row r="4" ht="18.75" customHeight="1" spans="1:4">
      <c r="A4" s="43" t="str">
        <f>"单位名称："&amp;"双江拉祜族佤族布朗族傣族自治县搬迁安置办公室"</f>
        <v>单位名称：双江拉祜族佤族布朗族傣族自治县搬迁安置办公室</v>
      </c>
      <c r="B4" s="244"/>
      <c r="C4" s="244"/>
      <c r="D4" s="41"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68" t="s">
        <v>6</v>
      </c>
      <c r="B8" s="24">
        <v>1830658.72</v>
      </c>
      <c r="C8" s="168" t="s">
        <v>7</v>
      </c>
      <c r="D8" s="24">
        <v>1394723.12</v>
      </c>
    </row>
    <row r="9" ht="18.75" customHeight="1" spans="1:4">
      <c r="A9" s="168" t="s">
        <v>8</v>
      </c>
      <c r="B9" s="24">
        <v>58715900</v>
      </c>
      <c r="C9" s="168" t="s">
        <v>9</v>
      </c>
      <c r="D9" s="24"/>
    </row>
    <row r="10" ht="18.75" customHeight="1" spans="1:4">
      <c r="A10" s="168" t="s">
        <v>10</v>
      </c>
      <c r="B10" s="24"/>
      <c r="C10" s="168" t="s">
        <v>11</v>
      </c>
      <c r="D10" s="24"/>
    </row>
    <row r="11" ht="18.75" customHeight="1" spans="1:4">
      <c r="A11" s="168" t="s">
        <v>12</v>
      </c>
      <c r="B11" s="24"/>
      <c r="C11" s="168" t="s">
        <v>13</v>
      </c>
      <c r="D11" s="24"/>
    </row>
    <row r="12" ht="18.75" customHeight="1" spans="1:4">
      <c r="A12" s="245" t="s">
        <v>14</v>
      </c>
      <c r="B12" s="24"/>
      <c r="C12" s="201" t="s">
        <v>15</v>
      </c>
      <c r="D12" s="24"/>
    </row>
    <row r="13" ht="18.75" customHeight="1" spans="1:4">
      <c r="A13" s="204" t="s">
        <v>16</v>
      </c>
      <c r="B13" s="24"/>
      <c r="C13" s="203" t="s">
        <v>17</v>
      </c>
      <c r="D13" s="24"/>
    </row>
    <row r="14" ht="18.75" customHeight="1" spans="1:4">
      <c r="A14" s="204" t="s">
        <v>18</v>
      </c>
      <c r="B14" s="24"/>
      <c r="C14" s="203" t="s">
        <v>19</v>
      </c>
      <c r="D14" s="24"/>
    </row>
    <row r="15" ht="18.75" customHeight="1" spans="1:4">
      <c r="A15" s="204" t="s">
        <v>20</v>
      </c>
      <c r="B15" s="24"/>
      <c r="C15" s="203" t="s">
        <v>21</v>
      </c>
      <c r="D15" s="24">
        <v>233306.72</v>
      </c>
    </row>
    <row r="16" ht="18.75" customHeight="1" spans="1:4">
      <c r="A16" s="204" t="s">
        <v>22</v>
      </c>
      <c r="B16" s="24"/>
      <c r="C16" s="203" t="s">
        <v>23</v>
      </c>
      <c r="D16" s="24">
        <v>78529.68</v>
      </c>
    </row>
    <row r="17" ht="18.75" customHeight="1" spans="1:4">
      <c r="A17" s="204" t="s">
        <v>24</v>
      </c>
      <c r="B17" s="24"/>
      <c r="C17" s="204" t="s">
        <v>25</v>
      </c>
      <c r="D17" s="24"/>
    </row>
    <row r="18" ht="18.75" customHeight="1" spans="1:4">
      <c r="A18" s="204" t="s">
        <v>26</v>
      </c>
      <c r="B18" s="24"/>
      <c r="C18" s="204" t="s">
        <v>27</v>
      </c>
      <c r="D18" s="24"/>
    </row>
    <row r="19" ht="18.75" customHeight="1" spans="1:4">
      <c r="A19" s="205" t="s">
        <v>26</v>
      </c>
      <c r="B19" s="24"/>
      <c r="C19" s="203" t="s">
        <v>28</v>
      </c>
      <c r="D19" s="24">
        <v>76405175</v>
      </c>
    </row>
    <row r="20" ht="18.75" customHeight="1" spans="1:4">
      <c r="A20" s="205" t="s">
        <v>26</v>
      </c>
      <c r="B20" s="24"/>
      <c r="C20" s="203" t="s">
        <v>29</v>
      </c>
      <c r="D20" s="24"/>
    </row>
    <row r="21" ht="18.75" customHeight="1" spans="1:4">
      <c r="A21" s="205" t="s">
        <v>26</v>
      </c>
      <c r="B21" s="24"/>
      <c r="C21" s="203" t="s">
        <v>30</v>
      </c>
      <c r="D21" s="24"/>
    </row>
    <row r="22" ht="18.75" customHeight="1" spans="1:4">
      <c r="A22" s="205" t="s">
        <v>26</v>
      </c>
      <c r="B22" s="24"/>
      <c r="C22" s="203" t="s">
        <v>31</v>
      </c>
      <c r="D22" s="24"/>
    </row>
    <row r="23" ht="18.75" customHeight="1" spans="1:4">
      <c r="A23" s="205" t="s">
        <v>26</v>
      </c>
      <c r="B23" s="24"/>
      <c r="C23" s="203" t="s">
        <v>32</v>
      </c>
      <c r="D23" s="24"/>
    </row>
    <row r="24" ht="18.75" customHeight="1" spans="1:4">
      <c r="A24" s="205" t="s">
        <v>26</v>
      </c>
      <c r="B24" s="24"/>
      <c r="C24" s="203" t="s">
        <v>33</v>
      </c>
      <c r="D24" s="24"/>
    </row>
    <row r="25" ht="18.75" customHeight="1" spans="1:4">
      <c r="A25" s="205" t="s">
        <v>26</v>
      </c>
      <c r="B25" s="24"/>
      <c r="C25" s="203" t="s">
        <v>34</v>
      </c>
      <c r="D25" s="24"/>
    </row>
    <row r="26" ht="18.75" customHeight="1" spans="1:4">
      <c r="A26" s="205" t="s">
        <v>26</v>
      </c>
      <c r="B26" s="24"/>
      <c r="C26" s="203" t="s">
        <v>35</v>
      </c>
      <c r="D26" s="24">
        <v>124099.2</v>
      </c>
    </row>
    <row r="27" ht="18.75" customHeight="1" spans="1:4">
      <c r="A27" s="205" t="s">
        <v>26</v>
      </c>
      <c r="B27" s="24"/>
      <c r="C27" s="203" t="s">
        <v>36</v>
      </c>
      <c r="D27" s="24"/>
    </row>
    <row r="28" ht="18.75" customHeight="1" spans="1:4">
      <c r="A28" s="205" t="s">
        <v>26</v>
      </c>
      <c r="B28" s="24"/>
      <c r="C28" s="203" t="s">
        <v>37</v>
      </c>
      <c r="D28" s="24"/>
    </row>
    <row r="29" ht="18.75" customHeight="1" spans="1:4">
      <c r="A29" s="205" t="s">
        <v>26</v>
      </c>
      <c r="B29" s="24"/>
      <c r="C29" s="203" t="s">
        <v>38</v>
      </c>
      <c r="D29" s="24"/>
    </row>
    <row r="30" ht="18.75" customHeight="1" spans="1:4">
      <c r="A30" s="205" t="s">
        <v>26</v>
      </c>
      <c r="B30" s="24"/>
      <c r="C30" s="203" t="s">
        <v>39</v>
      </c>
      <c r="D30" s="24"/>
    </row>
    <row r="31" ht="18.75" customHeight="1" spans="1:4">
      <c r="A31" s="206" t="s">
        <v>26</v>
      </c>
      <c r="B31" s="24"/>
      <c r="C31" s="204" t="s">
        <v>40</v>
      </c>
      <c r="D31" s="24"/>
    </row>
    <row r="32" ht="18.75" customHeight="1" spans="1:4">
      <c r="A32" s="206" t="s">
        <v>26</v>
      </c>
      <c r="B32" s="24"/>
      <c r="C32" s="204" t="s">
        <v>41</v>
      </c>
      <c r="D32" s="24"/>
    </row>
    <row r="33" ht="18.75" customHeight="1" spans="1:4">
      <c r="A33" s="206" t="s">
        <v>26</v>
      </c>
      <c r="B33" s="24"/>
      <c r="C33" s="204" t="s">
        <v>42</v>
      </c>
      <c r="D33" s="24"/>
    </row>
    <row r="34" ht="18.75" customHeight="1" spans="1:4">
      <c r="A34" s="246"/>
      <c r="B34" s="207"/>
      <c r="C34" s="204" t="s">
        <v>43</v>
      </c>
      <c r="D34" s="24"/>
    </row>
    <row r="35" ht="18.75" customHeight="1" spans="1:4">
      <c r="A35" s="246" t="s">
        <v>44</v>
      </c>
      <c r="B35" s="207">
        <f>SUM(B8:B12)</f>
        <v>60546558.72</v>
      </c>
      <c r="C35" s="247" t="s">
        <v>45</v>
      </c>
      <c r="D35" s="207">
        <v>78235833.72</v>
      </c>
    </row>
    <row r="36" ht="18.75" customHeight="1" spans="1:4">
      <c r="A36" s="248" t="s">
        <v>46</v>
      </c>
      <c r="B36" s="24">
        <v>17689275</v>
      </c>
      <c r="C36" s="168" t="s">
        <v>47</v>
      </c>
      <c r="D36" s="24"/>
    </row>
    <row r="37" ht="18.75" customHeight="1" spans="1:4">
      <c r="A37" s="248" t="s">
        <v>48</v>
      </c>
      <c r="B37" s="24">
        <v>17689275</v>
      </c>
      <c r="C37" s="168" t="s">
        <v>48</v>
      </c>
      <c r="D37" s="24"/>
    </row>
    <row r="38" ht="18.75" customHeight="1" spans="1:4">
      <c r="A38" s="248" t="s">
        <v>49</v>
      </c>
      <c r="B38" s="24">
        <f>B36-B37</f>
        <v>0</v>
      </c>
      <c r="C38" s="168" t="s">
        <v>50</v>
      </c>
      <c r="D38" s="24"/>
    </row>
    <row r="39" ht="18.75" customHeight="1" spans="1:4">
      <c r="A39" s="249" t="s">
        <v>51</v>
      </c>
      <c r="B39" s="207">
        <f t="shared" ref="B39:D39" si="1">B35+B36</f>
        <v>78235833.72</v>
      </c>
      <c r="C39" s="247" t="s">
        <v>52</v>
      </c>
      <c r="D39" s="207">
        <f t="shared" si="1"/>
        <v>78235833.72</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7"/>
  <sheetViews>
    <sheetView showZeros="0" tabSelected="1" workbookViewId="0">
      <pane ySplit="1" topLeftCell="A2" activePane="bottomLeft" state="frozen"/>
      <selection/>
      <selection pane="bottomLeft" activeCell="A1" sqref="A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1">
        <v>1</v>
      </c>
      <c r="B2" s="102">
        <v>0</v>
      </c>
      <c r="C2" s="101">
        <v>1</v>
      </c>
      <c r="D2" s="103"/>
      <c r="E2" s="103"/>
      <c r="F2" s="41" t="s">
        <v>765</v>
      </c>
    </row>
    <row r="3" ht="32.25" customHeight="1" spans="1:6">
      <c r="A3" s="104" t="str">
        <f>"2025"&amp;"年部门政府性基金预算支出预算表"</f>
        <v>2025年部门政府性基金预算支出预算表</v>
      </c>
      <c r="B3" s="105" t="s">
        <v>766</v>
      </c>
      <c r="C3" s="106"/>
      <c r="D3" s="107"/>
      <c r="E3" s="107"/>
      <c r="F3" s="107"/>
    </row>
    <row r="4" ht="18.75" customHeight="1" spans="1:6">
      <c r="A4" s="8" t="str">
        <f>"单位名称："&amp;"双江拉祜族佤族布朗族傣族自治县搬迁安置办公室"</f>
        <v>单位名称：双江拉祜族佤族布朗族傣族自治县搬迁安置办公室</v>
      </c>
      <c r="B4" s="8" t="s">
        <v>767</v>
      </c>
      <c r="C4" s="101"/>
      <c r="D4" s="103"/>
      <c r="E4" s="103"/>
      <c r="F4" s="41" t="s">
        <v>1</v>
      </c>
    </row>
    <row r="5" ht="18.75" customHeight="1" spans="1:6">
      <c r="A5" s="108" t="s">
        <v>201</v>
      </c>
      <c r="B5" s="109" t="s">
        <v>74</v>
      </c>
      <c r="C5" s="110" t="s">
        <v>75</v>
      </c>
      <c r="D5" s="14" t="s">
        <v>768</v>
      </c>
      <c r="E5" s="14"/>
      <c r="F5" s="15"/>
    </row>
    <row r="6" ht="18.75" customHeight="1" spans="1:6">
      <c r="A6" s="111"/>
      <c r="B6" s="112"/>
      <c r="C6" s="96"/>
      <c r="D6" s="95" t="s">
        <v>56</v>
      </c>
      <c r="E6" s="95" t="s">
        <v>76</v>
      </c>
      <c r="F6" s="95" t="s">
        <v>77</v>
      </c>
    </row>
    <row r="7" ht="18.75" customHeight="1" spans="1:6">
      <c r="A7" s="111">
        <v>1</v>
      </c>
      <c r="B7" s="113" t="s">
        <v>182</v>
      </c>
      <c r="C7" s="96">
        <v>3</v>
      </c>
      <c r="D7" s="95">
        <v>4</v>
      </c>
      <c r="E7" s="95">
        <v>5</v>
      </c>
      <c r="F7" s="95">
        <v>6</v>
      </c>
    </row>
    <row r="8" ht="18.75" customHeight="1" spans="1:6">
      <c r="A8" s="114" t="s">
        <v>71</v>
      </c>
      <c r="B8" s="83"/>
      <c r="C8" s="83"/>
      <c r="D8" s="24">
        <v>75725175</v>
      </c>
      <c r="E8" s="24"/>
      <c r="F8" s="24">
        <v>75725175</v>
      </c>
    </row>
    <row r="9" ht="18.75" customHeight="1" spans="1:6">
      <c r="A9" s="115" t="s">
        <v>71</v>
      </c>
      <c r="B9" s="83"/>
      <c r="C9" s="83"/>
      <c r="D9" s="24">
        <v>75725175</v>
      </c>
      <c r="E9" s="24"/>
      <c r="F9" s="24">
        <v>75725175</v>
      </c>
    </row>
    <row r="10" ht="18.75" customHeight="1" spans="1:6">
      <c r="A10" s="26"/>
      <c r="B10" s="83" t="s">
        <v>116</v>
      </c>
      <c r="C10" s="83" t="s">
        <v>117</v>
      </c>
      <c r="D10" s="24">
        <v>75725175</v>
      </c>
      <c r="E10" s="24"/>
      <c r="F10" s="24">
        <v>75725175</v>
      </c>
    </row>
    <row r="11" ht="18.75" customHeight="1" spans="1:6">
      <c r="A11" s="26"/>
      <c r="B11" s="116" t="s">
        <v>122</v>
      </c>
      <c r="C11" s="116" t="s">
        <v>123</v>
      </c>
      <c r="D11" s="24">
        <v>54615855</v>
      </c>
      <c r="E11" s="24"/>
      <c r="F11" s="24">
        <v>54615855</v>
      </c>
    </row>
    <row r="12" ht="18.75" customHeight="1" spans="1:6">
      <c r="A12" s="26"/>
      <c r="B12" s="117" t="s">
        <v>124</v>
      </c>
      <c r="C12" s="117" t="s">
        <v>125</v>
      </c>
      <c r="D12" s="24">
        <v>53191450</v>
      </c>
      <c r="E12" s="24"/>
      <c r="F12" s="24">
        <v>53191450</v>
      </c>
    </row>
    <row r="13" ht="18.75" customHeight="1" spans="1:6">
      <c r="A13" s="26"/>
      <c r="B13" s="117" t="s">
        <v>126</v>
      </c>
      <c r="C13" s="117" t="s">
        <v>127</v>
      </c>
      <c r="D13" s="24">
        <v>1424405</v>
      </c>
      <c r="E13" s="24"/>
      <c r="F13" s="24">
        <v>1424405</v>
      </c>
    </row>
    <row r="14" ht="18.75" customHeight="1" spans="1:6">
      <c r="A14" s="26"/>
      <c r="B14" s="116" t="s">
        <v>128</v>
      </c>
      <c r="C14" s="116" t="s">
        <v>129</v>
      </c>
      <c r="D14" s="24">
        <v>21109320</v>
      </c>
      <c r="E14" s="24"/>
      <c r="F14" s="24">
        <v>21109320</v>
      </c>
    </row>
    <row r="15" ht="18.75" customHeight="1" spans="1:6">
      <c r="A15" s="26"/>
      <c r="B15" s="117" t="s">
        <v>130</v>
      </c>
      <c r="C15" s="117" t="s">
        <v>131</v>
      </c>
      <c r="D15" s="24">
        <v>141795</v>
      </c>
      <c r="E15" s="24"/>
      <c r="F15" s="24">
        <v>141795</v>
      </c>
    </row>
    <row r="16" ht="18.75" customHeight="1" spans="1:6">
      <c r="A16" s="26"/>
      <c r="B16" s="117" t="s">
        <v>132</v>
      </c>
      <c r="C16" s="117" t="s">
        <v>125</v>
      </c>
      <c r="D16" s="24">
        <v>20967525</v>
      </c>
      <c r="E16" s="24"/>
      <c r="F16" s="24">
        <v>20967525</v>
      </c>
    </row>
    <row r="17" ht="18.75" customHeight="1" spans="1:6">
      <c r="A17" s="118" t="s">
        <v>139</v>
      </c>
      <c r="B17" s="119" t="s">
        <v>139</v>
      </c>
      <c r="C17" s="120" t="s">
        <v>139</v>
      </c>
      <c r="D17" s="24">
        <v>75725175</v>
      </c>
      <c r="E17" s="24"/>
      <c r="F17" s="24">
        <v>75725175</v>
      </c>
    </row>
  </sheetData>
  <mergeCells count="7">
    <mergeCell ref="A3:F3"/>
    <mergeCell ref="A4:C4"/>
    <mergeCell ref="D5:F5"/>
    <mergeCell ref="A17:C17"/>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0"/>
      <c r="P2" s="40"/>
      <c r="Q2" s="41" t="s">
        <v>769</v>
      </c>
    </row>
    <row r="3" ht="35.25" customHeight="1" spans="1:17">
      <c r="A3" s="59"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3" t="str">
        <f>"单位名称："&amp;"双江拉祜族佤族布朗族傣族自治县搬迁安置办公室"</f>
        <v>单位名称：双江拉祜族佤族布朗族傣族自治县搬迁安置办公室</v>
      </c>
      <c r="B4" s="94"/>
      <c r="C4" s="94"/>
      <c r="D4" s="94"/>
      <c r="E4" s="94"/>
      <c r="F4" s="94"/>
      <c r="G4" s="94"/>
      <c r="H4" s="94"/>
      <c r="I4" s="94"/>
      <c r="J4" s="94"/>
      <c r="O4" s="64"/>
      <c r="P4" s="64"/>
      <c r="Q4" s="41" t="s">
        <v>188</v>
      </c>
    </row>
    <row r="5" ht="18.75" customHeight="1" spans="1:17">
      <c r="A5" s="12" t="s">
        <v>770</v>
      </c>
      <c r="B5" s="73" t="s">
        <v>771</v>
      </c>
      <c r="C5" s="73" t="s">
        <v>772</v>
      </c>
      <c r="D5" s="73" t="s">
        <v>773</v>
      </c>
      <c r="E5" s="73" t="s">
        <v>774</v>
      </c>
      <c r="F5" s="73" t="s">
        <v>775</v>
      </c>
      <c r="G5" s="46" t="s">
        <v>208</v>
      </c>
      <c r="H5" s="46"/>
      <c r="I5" s="46"/>
      <c r="J5" s="46"/>
      <c r="K5" s="75"/>
      <c r="L5" s="46"/>
      <c r="M5" s="46"/>
      <c r="N5" s="46"/>
      <c r="O5" s="65"/>
      <c r="P5" s="75"/>
      <c r="Q5" s="47"/>
    </row>
    <row r="6" ht="18.75" customHeight="1" spans="1:17">
      <c r="A6" s="17"/>
      <c r="B6" s="76"/>
      <c r="C6" s="76"/>
      <c r="D6" s="76"/>
      <c r="E6" s="76"/>
      <c r="F6" s="76"/>
      <c r="G6" s="76" t="s">
        <v>56</v>
      </c>
      <c r="H6" s="76" t="s">
        <v>59</v>
      </c>
      <c r="I6" s="76" t="s">
        <v>776</v>
      </c>
      <c r="J6" s="76" t="s">
        <v>777</v>
      </c>
      <c r="K6" s="77" t="s">
        <v>778</v>
      </c>
      <c r="L6" s="90" t="s">
        <v>79</v>
      </c>
      <c r="M6" s="90"/>
      <c r="N6" s="90"/>
      <c r="O6" s="91"/>
      <c r="P6" s="92"/>
      <c r="Q6" s="78"/>
    </row>
    <row r="7" ht="30" customHeight="1" spans="1:17">
      <c r="A7" s="19"/>
      <c r="B7" s="78"/>
      <c r="C7" s="78"/>
      <c r="D7" s="78"/>
      <c r="E7" s="78"/>
      <c r="F7" s="78"/>
      <c r="G7" s="78"/>
      <c r="H7" s="78" t="s">
        <v>58</v>
      </c>
      <c r="I7" s="78"/>
      <c r="J7" s="78"/>
      <c r="K7" s="79"/>
      <c r="L7" s="78" t="s">
        <v>58</v>
      </c>
      <c r="M7" s="78" t="s">
        <v>65</v>
      </c>
      <c r="N7" s="78" t="s">
        <v>216</v>
      </c>
      <c r="O7" s="93" t="s">
        <v>67</v>
      </c>
      <c r="P7" s="79" t="s">
        <v>68</v>
      </c>
      <c r="Q7" s="78" t="s">
        <v>69</v>
      </c>
    </row>
    <row r="8" ht="18.75" customHeight="1" spans="1:17">
      <c r="A8" s="34">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t="s">
        <v>71</v>
      </c>
      <c r="B9" s="82"/>
      <c r="C9" s="82"/>
      <c r="D9" s="82"/>
      <c r="E9" s="97"/>
      <c r="F9" s="24">
        <v>3600</v>
      </c>
      <c r="G9" s="24">
        <v>3600</v>
      </c>
      <c r="H9" s="24">
        <v>3600</v>
      </c>
      <c r="I9" s="24"/>
      <c r="J9" s="24"/>
      <c r="K9" s="24"/>
      <c r="L9" s="24"/>
      <c r="M9" s="24"/>
      <c r="N9" s="24"/>
      <c r="O9" s="24"/>
      <c r="P9" s="24"/>
      <c r="Q9" s="24"/>
    </row>
    <row r="10" ht="18.75" customHeight="1" spans="1:17">
      <c r="A10" s="98" t="s">
        <v>71</v>
      </c>
      <c r="B10" s="82"/>
      <c r="C10" s="82"/>
      <c r="D10" s="82"/>
      <c r="E10" s="99"/>
      <c r="F10" s="24">
        <v>3600</v>
      </c>
      <c r="G10" s="24">
        <v>3600</v>
      </c>
      <c r="H10" s="24">
        <v>3600</v>
      </c>
      <c r="I10" s="24"/>
      <c r="J10" s="24"/>
      <c r="K10" s="24"/>
      <c r="L10" s="24"/>
      <c r="M10" s="24"/>
      <c r="N10" s="24"/>
      <c r="O10" s="24"/>
      <c r="P10" s="24"/>
      <c r="Q10" s="24"/>
    </row>
    <row r="11" ht="18.75" customHeight="1" spans="1:17">
      <c r="A11" s="253" t="s">
        <v>411</v>
      </c>
      <c r="B11" s="82" t="s">
        <v>779</v>
      </c>
      <c r="C11" s="82" t="s">
        <v>780</v>
      </c>
      <c r="D11" s="82" t="s">
        <v>781</v>
      </c>
      <c r="E11" s="99">
        <v>20</v>
      </c>
      <c r="F11" s="24">
        <v>3600</v>
      </c>
      <c r="G11" s="24">
        <v>3600</v>
      </c>
      <c r="H11" s="24">
        <v>3600</v>
      </c>
      <c r="I11" s="24"/>
      <c r="J11" s="24"/>
      <c r="K11" s="24"/>
      <c r="L11" s="24"/>
      <c r="M11" s="24"/>
      <c r="N11" s="24"/>
      <c r="O11" s="24"/>
      <c r="P11" s="24"/>
      <c r="Q11" s="24"/>
    </row>
    <row r="12" ht="18.75" customHeight="1" spans="1:17">
      <c r="A12" s="84" t="s">
        <v>139</v>
      </c>
      <c r="B12" s="85"/>
      <c r="C12" s="85"/>
      <c r="D12" s="85"/>
      <c r="E12" s="97"/>
      <c r="F12" s="24">
        <v>3600</v>
      </c>
      <c r="G12" s="24">
        <v>3600</v>
      </c>
      <c r="H12" s="24">
        <v>3600</v>
      </c>
      <c r="I12" s="24"/>
      <c r="J12" s="24"/>
      <c r="K12" s="24"/>
      <c r="L12" s="24"/>
      <c r="M12" s="24"/>
      <c r="N12" s="24"/>
      <c r="O12" s="24"/>
      <c r="P12" s="24"/>
      <c r="Q12" s="24"/>
    </row>
  </sheetData>
  <mergeCells count="16">
    <mergeCell ref="A3:Q3"/>
    <mergeCell ref="A4:F4"/>
    <mergeCell ref="G5:Q5"/>
    <mergeCell ref="L6:Q6"/>
    <mergeCell ref="A12:E12"/>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B14" sqref="B14"/>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40"/>
      <c r="M2" s="87"/>
      <c r="N2" s="88" t="s">
        <v>782</v>
      </c>
    </row>
    <row r="3" ht="34.5" customHeight="1" spans="1:14">
      <c r="A3" s="42" t="str">
        <f>"2025"&amp;"年部门政府购买服务预算表"</f>
        <v>2025年部门政府购买服务预算表</v>
      </c>
      <c r="B3" s="70"/>
      <c r="C3" s="53"/>
      <c r="D3" s="70"/>
      <c r="E3" s="70"/>
      <c r="F3" s="70"/>
      <c r="G3" s="70"/>
      <c r="H3" s="71"/>
      <c r="I3" s="70"/>
      <c r="J3" s="70"/>
      <c r="K3" s="70"/>
      <c r="L3" s="53"/>
      <c r="M3" s="71"/>
      <c r="N3" s="70"/>
    </row>
    <row r="4" ht="18.75" customHeight="1" spans="1:14">
      <c r="A4" s="60" t="str">
        <f>"单位名称："&amp;"双江拉祜族佤族布朗族傣族自治县搬迁安置办公室"</f>
        <v>单位名称：双江拉祜族佤族布朗族傣族自治县搬迁安置办公室</v>
      </c>
      <c r="B4" s="61"/>
      <c r="C4" s="72"/>
      <c r="D4" s="61"/>
      <c r="E4" s="61"/>
      <c r="F4" s="61"/>
      <c r="G4" s="61"/>
      <c r="H4" s="69"/>
      <c r="I4" s="63"/>
      <c r="J4" s="63"/>
      <c r="K4" s="63"/>
      <c r="L4" s="64"/>
      <c r="M4" s="89"/>
      <c r="N4" s="88" t="s">
        <v>188</v>
      </c>
    </row>
    <row r="5" ht="18.75" customHeight="1" spans="1:14">
      <c r="A5" s="12" t="s">
        <v>770</v>
      </c>
      <c r="B5" s="73" t="s">
        <v>783</v>
      </c>
      <c r="C5" s="74" t="s">
        <v>784</v>
      </c>
      <c r="D5" s="46" t="s">
        <v>208</v>
      </c>
      <c r="E5" s="46"/>
      <c r="F5" s="46"/>
      <c r="G5" s="46"/>
      <c r="H5" s="75"/>
      <c r="I5" s="46"/>
      <c r="J5" s="46"/>
      <c r="K5" s="46"/>
      <c r="L5" s="65"/>
      <c r="M5" s="75"/>
      <c r="N5" s="47"/>
    </row>
    <row r="6" ht="18.75" customHeight="1" spans="1:14">
      <c r="A6" s="17"/>
      <c r="B6" s="76"/>
      <c r="C6" s="77"/>
      <c r="D6" s="76" t="s">
        <v>56</v>
      </c>
      <c r="E6" s="76" t="s">
        <v>59</v>
      </c>
      <c r="F6" s="76" t="s">
        <v>776</v>
      </c>
      <c r="G6" s="76" t="s">
        <v>777</v>
      </c>
      <c r="H6" s="77" t="s">
        <v>778</v>
      </c>
      <c r="I6" s="90" t="s">
        <v>79</v>
      </c>
      <c r="J6" s="90"/>
      <c r="K6" s="90"/>
      <c r="L6" s="91"/>
      <c r="M6" s="92"/>
      <c r="N6" s="78"/>
    </row>
    <row r="7" ht="26.25" customHeight="1" spans="1:14">
      <c r="A7" s="19"/>
      <c r="B7" s="78"/>
      <c r="C7" s="79"/>
      <c r="D7" s="78"/>
      <c r="E7" s="78"/>
      <c r="F7" s="78"/>
      <c r="G7" s="78"/>
      <c r="H7" s="79"/>
      <c r="I7" s="78" t="s">
        <v>58</v>
      </c>
      <c r="J7" s="78" t="s">
        <v>65</v>
      </c>
      <c r="K7" s="78" t="s">
        <v>216</v>
      </c>
      <c r="L7" s="93" t="s">
        <v>67</v>
      </c>
      <c r="M7" s="79" t="s">
        <v>68</v>
      </c>
      <c r="N7" s="78" t="s">
        <v>69</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139</v>
      </c>
      <c r="B11" s="85"/>
      <c r="C11" s="86"/>
      <c r="D11" s="24"/>
      <c r="E11" s="24"/>
      <c r="F11" s="24"/>
      <c r="G11" s="24"/>
      <c r="H11" s="24"/>
      <c r="I11" s="24"/>
      <c r="J11" s="24"/>
      <c r="K11" s="24"/>
      <c r="L11" s="24"/>
      <c r="M11" s="24"/>
      <c r="N11" s="24"/>
    </row>
    <row r="12" customHeight="1" spans="1:1">
      <c r="A12" s="39" t="s">
        <v>785</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B21" sqref="B21"/>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58"/>
      <c r="G2" s="40"/>
      <c r="H2" s="40"/>
      <c r="I2" s="40" t="s">
        <v>786</v>
      </c>
    </row>
    <row r="3" ht="27.75" customHeight="1" spans="1:9">
      <c r="A3" s="59" t="str">
        <f>"2025"&amp;"年县对下转移支付预算表"</f>
        <v>2025年县对下转移支付预算表</v>
      </c>
      <c r="B3" s="7"/>
      <c r="C3" s="7"/>
      <c r="D3" s="7"/>
      <c r="E3" s="7"/>
      <c r="F3" s="7"/>
      <c r="G3" s="53"/>
      <c r="H3" s="53"/>
      <c r="I3" s="7"/>
    </row>
    <row r="4" ht="18.75" customHeight="1" spans="1:9">
      <c r="A4" s="60" t="str">
        <f>"单位名称："&amp;"双江拉祜族佤族布朗族傣族自治县搬迁安置办公室"</f>
        <v>单位名称：双江拉祜族佤族布朗族傣族自治县搬迁安置办公室</v>
      </c>
      <c r="B4" s="61"/>
      <c r="C4" s="61"/>
      <c r="D4" s="62"/>
      <c r="E4" s="63"/>
      <c r="G4" s="64"/>
      <c r="H4" s="64"/>
      <c r="I4" s="40" t="s">
        <v>188</v>
      </c>
    </row>
    <row r="5" ht="18.75" customHeight="1" spans="1:9">
      <c r="A5" s="32" t="s">
        <v>787</v>
      </c>
      <c r="B5" s="13" t="s">
        <v>208</v>
      </c>
      <c r="C5" s="14"/>
      <c r="D5" s="14"/>
      <c r="E5" s="13" t="s">
        <v>788</v>
      </c>
      <c r="F5" s="14"/>
      <c r="G5" s="65"/>
      <c r="H5" s="65"/>
      <c r="I5" s="15"/>
    </row>
    <row r="6" ht="18.75" customHeight="1" spans="1:9">
      <c r="A6" s="34"/>
      <c r="B6" s="33" t="s">
        <v>56</v>
      </c>
      <c r="C6" s="12" t="s">
        <v>59</v>
      </c>
      <c r="D6" s="66" t="s">
        <v>789</v>
      </c>
      <c r="E6" s="67" t="s">
        <v>790</v>
      </c>
      <c r="F6" s="67" t="s">
        <v>790</v>
      </c>
      <c r="G6" s="67" t="s">
        <v>790</v>
      </c>
      <c r="H6" s="67" t="s">
        <v>790</v>
      </c>
      <c r="I6" s="67" t="s">
        <v>790</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s="39" t="s">
        <v>791</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B29" sqref="B2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0" t="s">
        <v>792</v>
      </c>
    </row>
    <row r="3" ht="36" customHeight="1" spans="1:10">
      <c r="A3" s="6" t="str">
        <f>"2025"&amp;"年县对下转移支付绩效目标表"</f>
        <v>2025年县对下转移支付绩效目标表</v>
      </c>
      <c r="B3" s="7"/>
      <c r="C3" s="7"/>
      <c r="D3" s="7"/>
      <c r="E3" s="7"/>
      <c r="F3" s="53"/>
      <c r="G3" s="7"/>
      <c r="H3" s="53"/>
      <c r="I3" s="53"/>
      <c r="J3" s="7"/>
    </row>
    <row r="4" ht="18.75" customHeight="1" spans="1:8">
      <c r="A4" s="8" t="str">
        <f>"单位名称："&amp;"双江拉祜族佤族布朗族傣族自治县搬迁安置办公室"</f>
        <v>单位名称：双江拉祜族佤族布朗族傣族自治县搬迁安置办公室</v>
      </c>
      <c r="B4" s="4"/>
      <c r="C4" s="4"/>
      <c r="D4" s="4"/>
      <c r="E4" s="4"/>
      <c r="F4" s="39"/>
      <c r="G4" s="4"/>
      <c r="H4" s="39"/>
    </row>
    <row r="5" ht="18.75" customHeight="1" spans="1:10">
      <c r="A5" s="48" t="s">
        <v>430</v>
      </c>
      <c r="B5" s="48" t="s">
        <v>431</v>
      </c>
      <c r="C5" s="48" t="s">
        <v>432</v>
      </c>
      <c r="D5" s="48" t="s">
        <v>433</v>
      </c>
      <c r="E5" s="48" t="s">
        <v>434</v>
      </c>
      <c r="F5" s="54" t="s">
        <v>435</v>
      </c>
      <c r="G5" s="48" t="s">
        <v>436</v>
      </c>
      <c r="H5" s="54" t="s">
        <v>437</v>
      </c>
      <c r="I5" s="54" t="s">
        <v>438</v>
      </c>
      <c r="J5" s="48" t="s">
        <v>439</v>
      </c>
    </row>
    <row r="6" ht="18.75" customHeight="1" spans="1:10">
      <c r="A6" s="48">
        <v>1</v>
      </c>
      <c r="B6" s="48">
        <v>2</v>
      </c>
      <c r="C6" s="48">
        <v>3</v>
      </c>
      <c r="D6" s="48">
        <v>4</v>
      </c>
      <c r="E6" s="48">
        <v>5</v>
      </c>
      <c r="F6" s="54">
        <v>6</v>
      </c>
      <c r="G6" s="48">
        <v>7</v>
      </c>
      <c r="H6" s="54">
        <v>8</v>
      </c>
      <c r="I6" s="54">
        <v>9</v>
      </c>
      <c r="J6" s="48">
        <v>10</v>
      </c>
    </row>
    <row r="7" ht="18.75" customHeight="1" spans="1:10">
      <c r="A7" s="22"/>
      <c r="B7" s="49"/>
      <c r="C7" s="49"/>
      <c r="D7" s="49"/>
      <c r="E7" s="55"/>
      <c r="F7" s="56"/>
      <c r="G7" s="55"/>
      <c r="H7" s="56"/>
      <c r="I7" s="56"/>
      <c r="J7" s="55"/>
    </row>
    <row r="8" ht="18.75" customHeight="1" spans="1:10">
      <c r="A8" s="22"/>
      <c r="B8" s="22"/>
      <c r="C8" s="22"/>
      <c r="D8" s="22"/>
      <c r="E8" s="22"/>
      <c r="F8" s="57"/>
      <c r="G8" s="22"/>
      <c r="H8" s="22"/>
      <c r="I8" s="22"/>
      <c r="J8" s="22"/>
    </row>
    <row r="9" customHeight="1" spans="1:1">
      <c r="A9" s="39" t="s">
        <v>791</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C21" sqref="C2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1" t="s">
        <v>793</v>
      </c>
    </row>
    <row r="3" ht="34.5" customHeight="1" spans="1:8">
      <c r="A3" s="42" t="str">
        <f>"2025"&amp;"年新增资产配置表"</f>
        <v>2025年新增资产配置表</v>
      </c>
      <c r="B3" s="7"/>
      <c r="C3" s="7"/>
      <c r="D3" s="7"/>
      <c r="E3" s="7"/>
      <c r="F3" s="7"/>
      <c r="G3" s="7"/>
      <c r="H3" s="7"/>
    </row>
    <row r="4" ht="18.75" customHeight="1" spans="1:8">
      <c r="A4" s="43" t="str">
        <f>"单位名称："&amp;"双江拉祜族佤族布朗族傣族自治县搬迁安置办公室"</f>
        <v>单位名称：双江拉祜族佤族布朗族傣族自治县搬迁安置办公室</v>
      </c>
      <c r="B4" s="9"/>
      <c r="C4" s="4"/>
      <c r="H4" s="44" t="s">
        <v>188</v>
      </c>
    </row>
    <row r="5" ht="18.75" customHeight="1" spans="1:8">
      <c r="A5" s="12" t="s">
        <v>201</v>
      </c>
      <c r="B5" s="12" t="s">
        <v>794</v>
      </c>
      <c r="C5" s="12" t="s">
        <v>795</v>
      </c>
      <c r="D5" s="12" t="s">
        <v>796</v>
      </c>
      <c r="E5" s="12" t="s">
        <v>797</v>
      </c>
      <c r="F5" s="45" t="s">
        <v>798</v>
      </c>
      <c r="G5" s="46"/>
      <c r="H5" s="47"/>
    </row>
    <row r="6" ht="18.75" customHeight="1" spans="1:8">
      <c r="A6" s="19"/>
      <c r="B6" s="19"/>
      <c r="C6" s="19"/>
      <c r="D6" s="19"/>
      <c r="E6" s="19"/>
      <c r="F6" s="48" t="s">
        <v>774</v>
      </c>
      <c r="G6" s="48" t="s">
        <v>799</v>
      </c>
      <c r="H6" s="48" t="s">
        <v>800</v>
      </c>
    </row>
    <row r="7" ht="18.75" customHeight="1" spans="1:8">
      <c r="A7" s="48">
        <v>1</v>
      </c>
      <c r="B7" s="48">
        <v>2</v>
      </c>
      <c r="C7" s="48">
        <v>3</v>
      </c>
      <c r="D7" s="48">
        <v>4</v>
      </c>
      <c r="E7" s="48">
        <v>5</v>
      </c>
      <c r="F7" s="48">
        <v>6</v>
      </c>
      <c r="G7" s="48">
        <v>7</v>
      </c>
      <c r="H7" s="48">
        <v>8</v>
      </c>
    </row>
    <row r="8" ht="18.75" customHeight="1" spans="1:8">
      <c r="A8" s="49"/>
      <c r="B8" s="49"/>
      <c r="C8" s="35"/>
      <c r="D8" s="35"/>
      <c r="E8" s="35"/>
      <c r="F8" s="50"/>
      <c r="G8" s="24"/>
      <c r="H8" s="24"/>
    </row>
    <row r="9" ht="18.75" customHeight="1" spans="1:8">
      <c r="A9" s="27" t="s">
        <v>56</v>
      </c>
      <c r="B9" s="51"/>
      <c r="C9" s="51"/>
      <c r="D9" s="51"/>
      <c r="E9" s="52"/>
      <c r="F9" s="50"/>
      <c r="G9" s="24"/>
      <c r="H9" s="24"/>
    </row>
    <row r="10" customHeight="1" spans="1:1">
      <c r="A10" s="39" t="s">
        <v>801</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B19" sqref="B19"/>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0" t="s">
        <v>802</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"单位名称："&amp;"双江拉祜族佤族布朗族傣族自治县搬迁安置办公室"</f>
        <v>单位名称：双江拉祜族佤族布朗族傣族自治县搬迁安置办公室</v>
      </c>
      <c r="B4" s="9"/>
      <c r="C4" s="9"/>
      <c r="D4" s="9"/>
      <c r="E4" s="9"/>
      <c r="F4" s="9"/>
      <c r="G4" s="9"/>
      <c r="H4" s="10"/>
      <c r="I4" s="10"/>
      <c r="J4" s="10"/>
      <c r="K4" s="5" t="s">
        <v>188</v>
      </c>
    </row>
    <row r="5" ht="18.75" customHeight="1" spans="1:11">
      <c r="A5" s="11" t="s">
        <v>272</v>
      </c>
      <c r="B5" s="11" t="s">
        <v>203</v>
      </c>
      <c r="C5" s="11" t="s">
        <v>273</v>
      </c>
      <c r="D5" s="12" t="s">
        <v>204</v>
      </c>
      <c r="E5" s="12" t="s">
        <v>205</v>
      </c>
      <c r="F5" s="12" t="s">
        <v>274</v>
      </c>
      <c r="G5" s="12" t="s">
        <v>275</v>
      </c>
      <c r="H5" s="32" t="s">
        <v>56</v>
      </c>
      <c r="I5" s="13" t="s">
        <v>803</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139</v>
      </c>
      <c r="B11" s="37"/>
      <c r="C11" s="37"/>
      <c r="D11" s="37"/>
      <c r="E11" s="37"/>
      <c r="F11" s="37"/>
      <c r="G11" s="38"/>
      <c r="H11" s="24"/>
      <c r="I11" s="24"/>
      <c r="J11" s="24"/>
      <c r="K11" s="24"/>
    </row>
    <row r="12" customHeight="1" spans="1:1">
      <c r="A12" s="39" t="s">
        <v>804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61"/>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805</v>
      </c>
    </row>
    <row r="3" ht="36.75" customHeight="1" spans="1:7">
      <c r="A3" s="6" t="str">
        <f>"2025"&amp;"年部门项目中期规划预算表"</f>
        <v>2025年部门项目中期规划预算表</v>
      </c>
      <c r="B3" s="7"/>
      <c r="C3" s="7"/>
      <c r="D3" s="7"/>
      <c r="E3" s="7"/>
      <c r="F3" s="7"/>
      <c r="G3" s="7"/>
    </row>
    <row r="4" ht="18.75" customHeight="1" spans="1:7">
      <c r="A4" s="8" t="str">
        <f>"单位名称："&amp;"双江拉祜族佤族布朗族傣族自治县搬迁安置办公室"</f>
        <v>单位名称：双江拉祜族佤族布朗族傣族自治县搬迁安置办公室</v>
      </c>
      <c r="B4" s="9"/>
      <c r="C4" s="9"/>
      <c r="D4" s="9"/>
      <c r="E4" s="10"/>
      <c r="F4" s="10"/>
      <c r="G4" s="5" t="s">
        <v>188</v>
      </c>
    </row>
    <row r="5" ht="18.75" customHeight="1" spans="1:7">
      <c r="A5" s="11" t="s">
        <v>273</v>
      </c>
      <c r="B5" s="11" t="s">
        <v>272</v>
      </c>
      <c r="C5" s="11" t="s">
        <v>203</v>
      </c>
      <c r="D5" s="12" t="s">
        <v>806</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100000</v>
      </c>
      <c r="F9" s="24"/>
      <c r="G9" s="24"/>
    </row>
    <row r="10" ht="18.75" customHeight="1" spans="1:7">
      <c r="A10" s="25" t="s">
        <v>71</v>
      </c>
      <c r="B10" s="22"/>
      <c r="C10" s="22"/>
      <c r="D10" s="22"/>
      <c r="E10" s="24">
        <v>100000</v>
      </c>
      <c r="F10" s="24"/>
      <c r="G10" s="24"/>
    </row>
    <row r="11" ht="18.75" customHeight="1" spans="1:7">
      <c r="A11" s="26"/>
      <c r="B11" s="22" t="s">
        <v>807</v>
      </c>
      <c r="C11" s="22" t="s">
        <v>440</v>
      </c>
      <c r="D11" s="22" t="s">
        <v>808</v>
      </c>
      <c r="E11" s="24"/>
      <c r="F11" s="24"/>
      <c r="G11" s="24"/>
    </row>
    <row r="12" ht="18.75" customHeight="1" spans="1:7">
      <c r="A12" s="26"/>
      <c r="B12" s="22" t="s">
        <v>807</v>
      </c>
      <c r="C12" s="22" t="s">
        <v>288</v>
      </c>
      <c r="D12" s="22" t="s">
        <v>808</v>
      </c>
      <c r="E12" s="24"/>
      <c r="F12" s="24"/>
      <c r="G12" s="24"/>
    </row>
    <row r="13" ht="18.75" customHeight="1" spans="1:7">
      <c r="A13" s="26"/>
      <c r="B13" s="22" t="s">
        <v>807</v>
      </c>
      <c r="C13" s="22" t="s">
        <v>292</v>
      </c>
      <c r="D13" s="22" t="s">
        <v>808</v>
      </c>
      <c r="E13" s="24"/>
      <c r="F13" s="24"/>
      <c r="G13" s="24"/>
    </row>
    <row r="14" ht="18.75" customHeight="1" spans="1:7">
      <c r="A14" s="26"/>
      <c r="B14" s="22" t="s">
        <v>807</v>
      </c>
      <c r="C14" s="22" t="s">
        <v>411</v>
      </c>
      <c r="D14" s="22" t="s">
        <v>808</v>
      </c>
      <c r="E14" s="24">
        <v>100000</v>
      </c>
      <c r="F14" s="24"/>
      <c r="G14" s="24"/>
    </row>
    <row r="15" ht="18.75" customHeight="1" spans="1:7">
      <c r="A15" s="26"/>
      <c r="B15" s="22" t="s">
        <v>807</v>
      </c>
      <c r="C15" s="22" t="s">
        <v>395</v>
      </c>
      <c r="D15" s="22" t="s">
        <v>808</v>
      </c>
      <c r="E15" s="24"/>
      <c r="F15" s="24"/>
      <c r="G15" s="24"/>
    </row>
    <row r="16" ht="18.75" customHeight="1" spans="1:7">
      <c r="A16" s="26"/>
      <c r="B16" s="22" t="s">
        <v>807</v>
      </c>
      <c r="C16" s="22" t="s">
        <v>393</v>
      </c>
      <c r="D16" s="22" t="s">
        <v>808</v>
      </c>
      <c r="E16" s="24"/>
      <c r="F16" s="24"/>
      <c r="G16" s="24"/>
    </row>
    <row r="17" ht="18.75" customHeight="1" spans="1:7">
      <c r="A17" s="26"/>
      <c r="B17" s="22" t="s">
        <v>807</v>
      </c>
      <c r="C17" s="22" t="s">
        <v>405</v>
      </c>
      <c r="D17" s="22" t="s">
        <v>808</v>
      </c>
      <c r="E17" s="24"/>
      <c r="F17" s="24"/>
      <c r="G17" s="24"/>
    </row>
    <row r="18" ht="18.75" customHeight="1" spans="1:7">
      <c r="A18" s="26"/>
      <c r="B18" s="22" t="s">
        <v>807</v>
      </c>
      <c r="C18" s="22" t="s">
        <v>290</v>
      </c>
      <c r="D18" s="22" t="s">
        <v>808</v>
      </c>
      <c r="E18" s="24"/>
      <c r="F18" s="24"/>
      <c r="G18" s="24"/>
    </row>
    <row r="19" ht="18.75" customHeight="1" spans="1:7">
      <c r="A19" s="26"/>
      <c r="B19" s="22" t="s">
        <v>807</v>
      </c>
      <c r="C19" s="22" t="s">
        <v>294</v>
      </c>
      <c r="D19" s="22" t="s">
        <v>808</v>
      </c>
      <c r="E19" s="24"/>
      <c r="F19" s="24"/>
      <c r="G19" s="24"/>
    </row>
    <row r="20" ht="18.75" customHeight="1" spans="1:7">
      <c r="A20" s="26"/>
      <c r="B20" s="22" t="s">
        <v>807</v>
      </c>
      <c r="C20" s="22" t="s">
        <v>312</v>
      </c>
      <c r="D20" s="22" t="s">
        <v>808</v>
      </c>
      <c r="E20" s="24"/>
      <c r="F20" s="24"/>
      <c r="G20" s="24"/>
    </row>
    <row r="21" ht="18.75" customHeight="1" spans="1:7">
      <c r="A21" s="26"/>
      <c r="B21" s="22" t="s">
        <v>807</v>
      </c>
      <c r="C21" s="22" t="s">
        <v>298</v>
      </c>
      <c r="D21" s="22" t="s">
        <v>808</v>
      </c>
      <c r="E21" s="24"/>
      <c r="F21" s="24"/>
      <c r="G21" s="24"/>
    </row>
    <row r="22" ht="18.75" customHeight="1" spans="1:7">
      <c r="A22" s="26"/>
      <c r="B22" s="22" t="s">
        <v>807</v>
      </c>
      <c r="C22" s="22" t="s">
        <v>383</v>
      </c>
      <c r="D22" s="22" t="s">
        <v>808</v>
      </c>
      <c r="E22" s="24"/>
      <c r="F22" s="24"/>
      <c r="G22" s="24"/>
    </row>
    <row r="23" ht="18.75" customHeight="1" spans="1:7">
      <c r="A23" s="26"/>
      <c r="B23" s="22" t="s">
        <v>807</v>
      </c>
      <c r="C23" s="22" t="s">
        <v>296</v>
      </c>
      <c r="D23" s="22" t="s">
        <v>808</v>
      </c>
      <c r="E23" s="24"/>
      <c r="F23" s="24"/>
      <c r="G23" s="24"/>
    </row>
    <row r="24" ht="18.75" customHeight="1" spans="1:7">
      <c r="A24" s="26"/>
      <c r="B24" s="22" t="s">
        <v>807</v>
      </c>
      <c r="C24" s="22" t="s">
        <v>364</v>
      </c>
      <c r="D24" s="22" t="s">
        <v>808</v>
      </c>
      <c r="E24" s="24"/>
      <c r="F24" s="24"/>
      <c r="G24" s="24"/>
    </row>
    <row r="25" ht="18.75" customHeight="1" spans="1:7">
      <c r="A25" s="26"/>
      <c r="B25" s="22" t="s">
        <v>807</v>
      </c>
      <c r="C25" s="22" t="s">
        <v>377</v>
      </c>
      <c r="D25" s="22" t="s">
        <v>808</v>
      </c>
      <c r="E25" s="24"/>
      <c r="F25" s="24"/>
      <c r="G25" s="24"/>
    </row>
    <row r="26" ht="18.75" customHeight="1" spans="1:7">
      <c r="A26" s="26"/>
      <c r="B26" s="22" t="s">
        <v>807</v>
      </c>
      <c r="C26" s="22" t="s">
        <v>330</v>
      </c>
      <c r="D26" s="22" t="s">
        <v>808</v>
      </c>
      <c r="E26" s="24"/>
      <c r="F26" s="24"/>
      <c r="G26" s="24"/>
    </row>
    <row r="27" ht="18.75" customHeight="1" spans="1:7">
      <c r="A27" s="26"/>
      <c r="B27" s="22" t="s">
        <v>807</v>
      </c>
      <c r="C27" s="22" t="s">
        <v>338</v>
      </c>
      <c r="D27" s="22" t="s">
        <v>808</v>
      </c>
      <c r="E27" s="24"/>
      <c r="F27" s="24"/>
      <c r="G27" s="24"/>
    </row>
    <row r="28" ht="18.75" customHeight="1" spans="1:7">
      <c r="A28" s="26"/>
      <c r="B28" s="22" t="s">
        <v>807</v>
      </c>
      <c r="C28" s="22" t="s">
        <v>356</v>
      </c>
      <c r="D28" s="22" t="s">
        <v>808</v>
      </c>
      <c r="E28" s="24"/>
      <c r="F28" s="24"/>
      <c r="G28" s="24"/>
    </row>
    <row r="29" ht="18.75" customHeight="1" spans="1:7">
      <c r="A29" s="26"/>
      <c r="B29" s="22" t="s">
        <v>807</v>
      </c>
      <c r="C29" s="22" t="s">
        <v>332</v>
      </c>
      <c r="D29" s="22" t="s">
        <v>808</v>
      </c>
      <c r="E29" s="24"/>
      <c r="F29" s="24"/>
      <c r="G29" s="24"/>
    </row>
    <row r="30" ht="18.75" customHeight="1" spans="1:7">
      <c r="A30" s="26"/>
      <c r="B30" s="22" t="s">
        <v>807</v>
      </c>
      <c r="C30" s="22" t="s">
        <v>328</v>
      </c>
      <c r="D30" s="22" t="s">
        <v>808</v>
      </c>
      <c r="E30" s="24"/>
      <c r="F30" s="24"/>
      <c r="G30" s="24"/>
    </row>
    <row r="31" ht="18.75" customHeight="1" spans="1:7">
      <c r="A31" s="26"/>
      <c r="B31" s="22" t="s">
        <v>807</v>
      </c>
      <c r="C31" s="22" t="s">
        <v>324</v>
      </c>
      <c r="D31" s="22" t="s">
        <v>808</v>
      </c>
      <c r="E31" s="24"/>
      <c r="F31" s="24"/>
      <c r="G31" s="24"/>
    </row>
    <row r="32" ht="18.75" customHeight="1" spans="1:7">
      <c r="A32" s="26"/>
      <c r="B32" s="22" t="s">
        <v>807</v>
      </c>
      <c r="C32" s="22" t="s">
        <v>350</v>
      </c>
      <c r="D32" s="22" t="s">
        <v>808</v>
      </c>
      <c r="E32" s="24"/>
      <c r="F32" s="24"/>
      <c r="G32" s="24"/>
    </row>
    <row r="33" ht="18.75" customHeight="1" spans="1:7">
      <c r="A33" s="26"/>
      <c r="B33" s="22" t="s">
        <v>807</v>
      </c>
      <c r="C33" s="22" t="s">
        <v>346</v>
      </c>
      <c r="D33" s="22" t="s">
        <v>808</v>
      </c>
      <c r="E33" s="24"/>
      <c r="F33" s="24"/>
      <c r="G33" s="24"/>
    </row>
    <row r="34" ht="18.75" customHeight="1" spans="1:7">
      <c r="A34" s="26"/>
      <c r="B34" s="22" t="s">
        <v>807</v>
      </c>
      <c r="C34" s="22" t="s">
        <v>348</v>
      </c>
      <c r="D34" s="22" t="s">
        <v>808</v>
      </c>
      <c r="E34" s="24"/>
      <c r="F34" s="24"/>
      <c r="G34" s="24"/>
    </row>
    <row r="35" ht="18.75" customHeight="1" spans="1:7">
      <c r="A35" s="26"/>
      <c r="B35" s="22" t="s">
        <v>807</v>
      </c>
      <c r="C35" s="22" t="s">
        <v>358</v>
      </c>
      <c r="D35" s="22" t="s">
        <v>808</v>
      </c>
      <c r="E35" s="24"/>
      <c r="F35" s="24"/>
      <c r="G35" s="24"/>
    </row>
    <row r="36" ht="18.75" customHeight="1" spans="1:7">
      <c r="A36" s="26"/>
      <c r="B36" s="22" t="s">
        <v>807</v>
      </c>
      <c r="C36" s="22" t="s">
        <v>340</v>
      </c>
      <c r="D36" s="22" t="s">
        <v>808</v>
      </c>
      <c r="E36" s="24"/>
      <c r="F36" s="24"/>
      <c r="G36" s="24"/>
    </row>
    <row r="37" ht="18.75" customHeight="1" spans="1:7">
      <c r="A37" s="26"/>
      <c r="B37" s="22" t="s">
        <v>809</v>
      </c>
      <c r="C37" s="22" t="s">
        <v>385</v>
      </c>
      <c r="D37" s="22" t="s">
        <v>808</v>
      </c>
      <c r="E37" s="24"/>
      <c r="F37" s="24"/>
      <c r="G37" s="24"/>
    </row>
    <row r="38" ht="18.75" customHeight="1" spans="1:7">
      <c r="A38" s="26"/>
      <c r="B38" s="22" t="s">
        <v>809</v>
      </c>
      <c r="C38" s="22" t="s">
        <v>423</v>
      </c>
      <c r="D38" s="22" t="s">
        <v>808</v>
      </c>
      <c r="E38" s="24"/>
      <c r="F38" s="24"/>
      <c r="G38" s="24"/>
    </row>
    <row r="39" ht="18.75" customHeight="1" spans="1:7">
      <c r="A39" s="26"/>
      <c r="B39" s="22" t="s">
        <v>809</v>
      </c>
      <c r="C39" s="22" t="s">
        <v>308</v>
      </c>
      <c r="D39" s="22" t="s">
        <v>808</v>
      </c>
      <c r="E39" s="24"/>
      <c r="F39" s="24"/>
      <c r="G39" s="24"/>
    </row>
    <row r="40" ht="18.75" customHeight="1" spans="1:7">
      <c r="A40" s="26"/>
      <c r="B40" s="22" t="s">
        <v>809</v>
      </c>
      <c r="C40" s="22" t="s">
        <v>314</v>
      </c>
      <c r="D40" s="22" t="s">
        <v>808</v>
      </c>
      <c r="E40" s="24"/>
      <c r="F40" s="24"/>
      <c r="G40" s="24"/>
    </row>
    <row r="41" ht="18.75" customHeight="1" spans="1:7">
      <c r="A41" s="26"/>
      <c r="B41" s="22" t="s">
        <v>809</v>
      </c>
      <c r="C41" s="22" t="s">
        <v>310</v>
      </c>
      <c r="D41" s="22" t="s">
        <v>808</v>
      </c>
      <c r="E41" s="24"/>
      <c r="F41" s="24"/>
      <c r="G41" s="24"/>
    </row>
    <row r="42" ht="18.75" customHeight="1" spans="1:7">
      <c r="A42" s="26"/>
      <c r="B42" s="22" t="s">
        <v>809</v>
      </c>
      <c r="C42" s="22" t="s">
        <v>407</v>
      </c>
      <c r="D42" s="22" t="s">
        <v>808</v>
      </c>
      <c r="E42" s="24"/>
      <c r="F42" s="24"/>
      <c r="G42" s="24"/>
    </row>
    <row r="43" ht="18.75" customHeight="1" spans="1:7">
      <c r="A43" s="26"/>
      <c r="B43" s="22" t="s">
        <v>809</v>
      </c>
      <c r="C43" s="22" t="s">
        <v>367</v>
      </c>
      <c r="D43" s="22" t="s">
        <v>808</v>
      </c>
      <c r="E43" s="24"/>
      <c r="F43" s="24"/>
      <c r="G43" s="24"/>
    </row>
    <row r="44" ht="18.75" customHeight="1" spans="1:7">
      <c r="A44" s="26"/>
      <c r="B44" s="22" t="s">
        <v>809</v>
      </c>
      <c r="C44" s="22" t="s">
        <v>399</v>
      </c>
      <c r="D44" s="22" t="s">
        <v>808</v>
      </c>
      <c r="E44" s="24"/>
      <c r="F44" s="24"/>
      <c r="G44" s="24"/>
    </row>
    <row r="45" ht="18.75" customHeight="1" spans="1:7">
      <c r="A45" s="26"/>
      <c r="B45" s="22" t="s">
        <v>809</v>
      </c>
      <c r="C45" s="22" t="s">
        <v>403</v>
      </c>
      <c r="D45" s="22" t="s">
        <v>808</v>
      </c>
      <c r="E45" s="24"/>
      <c r="F45" s="24"/>
      <c r="G45" s="24"/>
    </row>
    <row r="46" ht="18.75" customHeight="1" spans="1:7">
      <c r="A46" s="26"/>
      <c r="B46" s="22" t="s">
        <v>809</v>
      </c>
      <c r="C46" s="22" t="s">
        <v>401</v>
      </c>
      <c r="D46" s="22" t="s">
        <v>808</v>
      </c>
      <c r="E46" s="24"/>
      <c r="F46" s="24"/>
      <c r="G46" s="24"/>
    </row>
    <row r="47" ht="18.75" customHeight="1" spans="1:7">
      <c r="A47" s="26"/>
      <c r="B47" s="22" t="s">
        <v>809</v>
      </c>
      <c r="C47" s="22" t="s">
        <v>369</v>
      </c>
      <c r="D47" s="22" t="s">
        <v>808</v>
      </c>
      <c r="E47" s="24"/>
      <c r="F47" s="24"/>
      <c r="G47" s="24"/>
    </row>
    <row r="48" ht="18.75" customHeight="1" spans="1:7">
      <c r="A48" s="26"/>
      <c r="B48" s="22" t="s">
        <v>809</v>
      </c>
      <c r="C48" s="22" t="s">
        <v>373</v>
      </c>
      <c r="D48" s="22" t="s">
        <v>808</v>
      </c>
      <c r="E48" s="24"/>
      <c r="F48" s="24"/>
      <c r="G48" s="24"/>
    </row>
    <row r="49" ht="18.75" customHeight="1" spans="1:7">
      <c r="A49" s="26"/>
      <c r="B49" s="22" t="s">
        <v>809</v>
      </c>
      <c r="C49" s="22" t="s">
        <v>371</v>
      </c>
      <c r="D49" s="22" t="s">
        <v>808</v>
      </c>
      <c r="E49" s="24"/>
      <c r="F49" s="24"/>
      <c r="G49" s="24"/>
    </row>
    <row r="50" ht="18.75" customHeight="1" spans="1:7">
      <c r="A50" s="26"/>
      <c r="B50" s="22" t="s">
        <v>809</v>
      </c>
      <c r="C50" s="22" t="s">
        <v>375</v>
      </c>
      <c r="D50" s="22" t="s">
        <v>808</v>
      </c>
      <c r="E50" s="24"/>
      <c r="F50" s="24"/>
      <c r="G50" s="24"/>
    </row>
    <row r="51" ht="18.75" customHeight="1" spans="1:7">
      <c r="A51" s="26"/>
      <c r="B51" s="22" t="s">
        <v>809</v>
      </c>
      <c r="C51" s="22" t="s">
        <v>381</v>
      </c>
      <c r="D51" s="22" t="s">
        <v>808</v>
      </c>
      <c r="E51" s="24"/>
      <c r="F51" s="24"/>
      <c r="G51" s="24"/>
    </row>
    <row r="52" ht="18.75" customHeight="1" spans="1:7">
      <c r="A52" s="26"/>
      <c r="B52" s="22" t="s">
        <v>809</v>
      </c>
      <c r="C52" s="22" t="s">
        <v>379</v>
      </c>
      <c r="D52" s="22" t="s">
        <v>808</v>
      </c>
      <c r="E52" s="24"/>
      <c r="F52" s="24"/>
      <c r="G52" s="24"/>
    </row>
    <row r="53" ht="18.75" customHeight="1" spans="1:7">
      <c r="A53" s="26"/>
      <c r="B53" s="22" t="s">
        <v>809</v>
      </c>
      <c r="C53" s="22" t="s">
        <v>334</v>
      </c>
      <c r="D53" s="22" t="s">
        <v>808</v>
      </c>
      <c r="E53" s="24"/>
      <c r="F53" s="24"/>
      <c r="G53" s="24"/>
    </row>
    <row r="54" ht="18.75" customHeight="1" spans="1:7">
      <c r="A54" s="26"/>
      <c r="B54" s="22" t="s">
        <v>809</v>
      </c>
      <c r="C54" s="22" t="s">
        <v>320</v>
      </c>
      <c r="D54" s="22" t="s">
        <v>808</v>
      </c>
      <c r="E54" s="24"/>
      <c r="F54" s="24"/>
      <c r="G54" s="24"/>
    </row>
    <row r="55" ht="18.75" customHeight="1" spans="1:7">
      <c r="A55" s="26"/>
      <c r="B55" s="22" t="s">
        <v>809</v>
      </c>
      <c r="C55" s="22" t="s">
        <v>344</v>
      </c>
      <c r="D55" s="22" t="s">
        <v>808</v>
      </c>
      <c r="E55" s="24"/>
      <c r="F55" s="24"/>
      <c r="G55" s="24"/>
    </row>
    <row r="56" ht="18.75" customHeight="1" spans="1:7">
      <c r="A56" s="26"/>
      <c r="B56" s="22" t="s">
        <v>809</v>
      </c>
      <c r="C56" s="22" t="s">
        <v>322</v>
      </c>
      <c r="D56" s="22" t="s">
        <v>808</v>
      </c>
      <c r="E56" s="24"/>
      <c r="F56" s="24"/>
      <c r="G56" s="24"/>
    </row>
    <row r="57" ht="18.75" customHeight="1" spans="1:7">
      <c r="A57" s="26"/>
      <c r="B57" s="22" t="s">
        <v>809</v>
      </c>
      <c r="C57" s="22" t="s">
        <v>352</v>
      </c>
      <c r="D57" s="22" t="s">
        <v>808</v>
      </c>
      <c r="E57" s="24"/>
      <c r="F57" s="24"/>
      <c r="G57" s="24"/>
    </row>
    <row r="58" ht="18.75" customHeight="1" spans="1:7">
      <c r="A58" s="26"/>
      <c r="B58" s="22" t="s">
        <v>809</v>
      </c>
      <c r="C58" s="22" t="s">
        <v>326</v>
      </c>
      <c r="D58" s="22" t="s">
        <v>808</v>
      </c>
      <c r="E58" s="24"/>
      <c r="F58" s="24"/>
      <c r="G58" s="24"/>
    </row>
    <row r="59" ht="18.75" customHeight="1" spans="1:7">
      <c r="A59" s="26"/>
      <c r="B59" s="22" t="s">
        <v>809</v>
      </c>
      <c r="C59" s="22" t="s">
        <v>336</v>
      </c>
      <c r="D59" s="22" t="s">
        <v>808</v>
      </c>
      <c r="E59" s="24"/>
      <c r="F59" s="24"/>
      <c r="G59" s="24"/>
    </row>
    <row r="60" ht="18.75" customHeight="1" spans="1:7">
      <c r="A60" s="26"/>
      <c r="B60" s="22" t="s">
        <v>809</v>
      </c>
      <c r="C60" s="22" t="s">
        <v>342</v>
      </c>
      <c r="D60" s="22" t="s">
        <v>808</v>
      </c>
      <c r="E60" s="24"/>
      <c r="F60" s="24"/>
      <c r="G60" s="24"/>
    </row>
    <row r="61" ht="18.75" customHeight="1" spans="1:7">
      <c r="A61" s="27" t="s">
        <v>56</v>
      </c>
      <c r="B61" s="28" t="s">
        <v>810</v>
      </c>
      <c r="C61" s="28"/>
      <c r="D61" s="29"/>
      <c r="E61" s="24">
        <v>100000</v>
      </c>
      <c r="F61" s="24"/>
      <c r="G61" s="24"/>
    </row>
  </sheetData>
  <mergeCells count="11">
    <mergeCell ref="A3:G3"/>
    <mergeCell ref="A4:D4"/>
    <mergeCell ref="E5:G5"/>
    <mergeCell ref="A61:D61"/>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topLeftCell="P1" workbookViewId="0">
      <pane ySplit="1" topLeftCell="A2" activePane="bottomLeft" state="frozen"/>
      <selection/>
      <selection pane="bottomLeft" activeCell="S36" sqref="S36"/>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36"/>
      <c r="O2" s="68"/>
      <c r="P2" s="68"/>
      <c r="Q2" s="68"/>
      <c r="R2" s="68"/>
      <c r="S2" s="40" t="s">
        <v>53</v>
      </c>
    </row>
    <row r="3" ht="57.75" customHeight="1" spans="1:19">
      <c r="A3" s="163" t="str">
        <f>"2025"&amp;"年部门收入预算表"</f>
        <v>2025年部门收入预算表</v>
      </c>
      <c r="B3" s="220"/>
      <c r="C3" s="220"/>
      <c r="D3" s="220"/>
      <c r="E3" s="220"/>
      <c r="F3" s="220"/>
      <c r="G3" s="220"/>
      <c r="H3" s="220"/>
      <c r="I3" s="220"/>
      <c r="J3" s="220"/>
      <c r="K3" s="220"/>
      <c r="L3" s="220"/>
      <c r="M3" s="220"/>
      <c r="N3" s="220"/>
      <c r="O3" s="237"/>
      <c r="P3" s="237"/>
      <c r="Q3" s="237"/>
      <c r="R3" s="237"/>
      <c r="S3" s="237"/>
    </row>
    <row r="4" ht="18.75" customHeight="1" spans="1:19">
      <c r="A4" s="43" t="str">
        <f>"单位名称："&amp;"双江拉祜族佤族布朗族傣族自治县搬迁安置办公室"</f>
        <v>单位名称：双江拉祜族佤族布朗族傣族自治县搬迁安置办公室</v>
      </c>
      <c r="B4" s="94"/>
      <c r="C4" s="94"/>
      <c r="D4" s="94"/>
      <c r="E4" s="94"/>
      <c r="F4" s="94"/>
      <c r="G4" s="94"/>
      <c r="H4" s="94"/>
      <c r="I4" s="94"/>
      <c r="J4" s="72"/>
      <c r="K4" s="94"/>
      <c r="L4" s="94"/>
      <c r="M4" s="94"/>
      <c r="N4" s="94"/>
      <c r="O4" s="72"/>
      <c r="P4" s="72"/>
      <c r="Q4" s="72"/>
      <c r="R4" s="72"/>
      <c r="S4" s="40" t="s">
        <v>1</v>
      </c>
    </row>
    <row r="5" ht="18.75" customHeight="1" spans="1:19">
      <c r="A5" s="221" t="s">
        <v>54</v>
      </c>
      <c r="B5" s="222" t="s">
        <v>55</v>
      </c>
      <c r="C5" s="222" t="s">
        <v>56</v>
      </c>
      <c r="D5" s="223" t="s">
        <v>57</v>
      </c>
      <c r="E5" s="224"/>
      <c r="F5" s="224"/>
      <c r="G5" s="224"/>
      <c r="H5" s="224"/>
      <c r="I5" s="224"/>
      <c r="J5" s="238"/>
      <c r="K5" s="224"/>
      <c r="L5" s="224"/>
      <c r="M5" s="224"/>
      <c r="N5" s="239"/>
      <c r="O5" s="223" t="s">
        <v>46</v>
      </c>
      <c r="P5" s="223"/>
      <c r="Q5" s="223"/>
      <c r="R5" s="223"/>
      <c r="S5" s="242"/>
    </row>
    <row r="6" ht="18.75" customHeight="1" spans="1:19">
      <c r="A6" s="225"/>
      <c r="B6" s="226"/>
      <c r="C6" s="226"/>
      <c r="D6" s="227" t="s">
        <v>58</v>
      </c>
      <c r="E6" s="227" t="s">
        <v>59</v>
      </c>
      <c r="F6" s="227" t="s">
        <v>60</v>
      </c>
      <c r="G6" s="227" t="s">
        <v>61</v>
      </c>
      <c r="H6" s="227" t="s">
        <v>62</v>
      </c>
      <c r="I6" s="240" t="s">
        <v>63</v>
      </c>
      <c r="J6" s="240"/>
      <c r="K6" s="240"/>
      <c r="L6" s="240"/>
      <c r="M6" s="240"/>
      <c r="N6" s="230"/>
      <c r="O6" s="227" t="s">
        <v>58</v>
      </c>
      <c r="P6" s="227" t="s">
        <v>59</v>
      </c>
      <c r="Q6" s="227" t="s">
        <v>60</v>
      </c>
      <c r="R6" s="227" t="s">
        <v>61</v>
      </c>
      <c r="S6" s="227" t="s">
        <v>64</v>
      </c>
    </row>
    <row r="7" ht="18.75" customHeight="1" spans="1:19">
      <c r="A7" s="228"/>
      <c r="B7" s="229"/>
      <c r="C7" s="229"/>
      <c r="D7" s="230"/>
      <c r="E7" s="230"/>
      <c r="F7" s="230"/>
      <c r="G7" s="230"/>
      <c r="H7" s="230"/>
      <c r="I7" s="229" t="s">
        <v>58</v>
      </c>
      <c r="J7" s="229" t="s">
        <v>65</v>
      </c>
      <c r="K7" s="229" t="s">
        <v>66</v>
      </c>
      <c r="L7" s="229" t="s">
        <v>67</v>
      </c>
      <c r="M7" s="229" t="s">
        <v>68</v>
      </c>
      <c r="N7" s="229" t="s">
        <v>69</v>
      </c>
      <c r="O7" s="241"/>
      <c r="P7" s="241"/>
      <c r="Q7" s="241"/>
      <c r="R7" s="241"/>
      <c r="S7" s="230"/>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231" t="s">
        <v>70</v>
      </c>
      <c r="B9" s="232" t="s">
        <v>71</v>
      </c>
      <c r="C9" s="24">
        <v>78235833.72</v>
      </c>
      <c r="D9" s="24">
        <v>60546558.72</v>
      </c>
      <c r="E9" s="24">
        <v>1830658.72</v>
      </c>
      <c r="F9" s="24">
        <v>58715900</v>
      </c>
      <c r="G9" s="24"/>
      <c r="H9" s="24"/>
      <c r="I9" s="24"/>
      <c r="J9" s="24"/>
      <c r="K9" s="24"/>
      <c r="L9" s="24"/>
      <c r="M9" s="24"/>
      <c r="N9" s="24"/>
      <c r="O9" s="24">
        <v>17689275</v>
      </c>
      <c r="P9" s="24">
        <v>680000</v>
      </c>
      <c r="Q9" s="24">
        <v>17009275</v>
      </c>
      <c r="R9" s="24"/>
      <c r="S9" s="24"/>
    </row>
    <row r="10" ht="18.75" customHeight="1" spans="1:19">
      <c r="A10" s="98" t="s">
        <v>72</v>
      </c>
      <c r="B10" s="233" t="s">
        <v>71</v>
      </c>
      <c r="C10" s="24">
        <v>78235833.72</v>
      </c>
      <c r="D10" s="24">
        <v>60546558.72</v>
      </c>
      <c r="E10" s="24">
        <v>1830658.72</v>
      </c>
      <c r="F10" s="24">
        <v>58715900</v>
      </c>
      <c r="G10" s="24"/>
      <c r="H10" s="24"/>
      <c r="I10" s="24"/>
      <c r="J10" s="24"/>
      <c r="K10" s="24"/>
      <c r="L10" s="24"/>
      <c r="M10" s="24"/>
      <c r="N10" s="24"/>
      <c r="O10" s="24">
        <v>17689275</v>
      </c>
      <c r="P10" s="24">
        <v>680000</v>
      </c>
      <c r="Q10" s="24">
        <v>17009275</v>
      </c>
      <c r="R10" s="24"/>
      <c r="S10" s="24"/>
    </row>
    <row r="11" ht="18.75" customHeight="1" spans="1:19">
      <c r="A11" s="234" t="s">
        <v>56</v>
      </c>
      <c r="B11" s="235"/>
      <c r="C11" s="24">
        <v>78235833.72</v>
      </c>
      <c r="D11" s="24">
        <v>60546558.72</v>
      </c>
      <c r="E11" s="24">
        <v>1830658.72</v>
      </c>
      <c r="F11" s="24">
        <v>58715900</v>
      </c>
      <c r="G11" s="24"/>
      <c r="H11" s="24"/>
      <c r="I11" s="24"/>
      <c r="J11" s="24"/>
      <c r="K11" s="24"/>
      <c r="L11" s="24"/>
      <c r="M11" s="24"/>
      <c r="N11" s="24"/>
      <c r="O11" s="24">
        <v>17689275</v>
      </c>
      <c r="P11" s="24">
        <v>680000</v>
      </c>
      <c r="Q11" s="24">
        <v>17009275</v>
      </c>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6"/>
  <sheetViews>
    <sheetView showZeros="0" workbookViewId="0">
      <pane ySplit="1" topLeftCell="A17" activePane="bottomLeft" state="frozen"/>
      <selection/>
      <selection pane="bottomLeft" activeCell="F36" sqref="F36:G36"/>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209"/>
      <c r="E2" s="2"/>
      <c r="F2" s="2"/>
      <c r="G2" s="2"/>
      <c r="H2" s="209"/>
      <c r="I2" s="2"/>
      <c r="J2" s="209"/>
      <c r="K2" s="2"/>
      <c r="L2" s="2"/>
      <c r="M2" s="2"/>
      <c r="N2" s="2"/>
      <c r="O2" s="41" t="s">
        <v>73</v>
      </c>
    </row>
    <row r="3" ht="42" customHeight="1" spans="1:15">
      <c r="A3" s="6" t="str">
        <f>"2025"&amp;"年部门支出预算表"</f>
        <v>2025年部门支出预算表</v>
      </c>
      <c r="B3" s="210"/>
      <c r="C3" s="210"/>
      <c r="D3" s="210"/>
      <c r="E3" s="210"/>
      <c r="F3" s="210"/>
      <c r="G3" s="210"/>
      <c r="H3" s="210"/>
      <c r="I3" s="210"/>
      <c r="J3" s="210"/>
      <c r="K3" s="210"/>
      <c r="L3" s="210"/>
      <c r="M3" s="210"/>
      <c r="N3" s="210"/>
      <c r="O3" s="210"/>
    </row>
    <row r="4" ht="18.75" customHeight="1" spans="1:15">
      <c r="A4" s="211" t="str">
        <f>"单位名称："&amp;"双江拉祜族佤族布朗族傣族自治县搬迁安置办公室"</f>
        <v>单位名称：双江拉祜族佤族布朗族傣族自治县搬迁安置办公室</v>
      </c>
      <c r="B4" s="212"/>
      <c r="C4" s="63"/>
      <c r="D4" s="31"/>
      <c r="E4" s="63"/>
      <c r="F4" s="63"/>
      <c r="G4" s="63"/>
      <c r="H4" s="31"/>
      <c r="I4" s="63"/>
      <c r="J4" s="31"/>
      <c r="K4" s="63"/>
      <c r="L4" s="63"/>
      <c r="M4" s="219"/>
      <c r="N4" s="219"/>
      <c r="O4" s="41" t="s">
        <v>1</v>
      </c>
    </row>
    <row r="5" ht="18.75" customHeight="1" spans="1:15">
      <c r="A5" s="11" t="s">
        <v>74</v>
      </c>
      <c r="B5" s="11" t="s">
        <v>75</v>
      </c>
      <c r="C5" s="11" t="s">
        <v>56</v>
      </c>
      <c r="D5" s="13" t="s">
        <v>59</v>
      </c>
      <c r="E5" s="75" t="s">
        <v>76</v>
      </c>
      <c r="F5" s="174" t="s">
        <v>77</v>
      </c>
      <c r="G5" s="11" t="s">
        <v>60</v>
      </c>
      <c r="H5" s="11" t="s">
        <v>61</v>
      </c>
      <c r="I5" s="11" t="s">
        <v>78</v>
      </c>
      <c r="J5" s="13" t="s">
        <v>79</v>
      </c>
      <c r="K5" s="14"/>
      <c r="L5" s="14"/>
      <c r="M5" s="14"/>
      <c r="N5" s="14"/>
      <c r="O5" s="15"/>
    </row>
    <row r="6" ht="30" customHeight="1" spans="1:15">
      <c r="A6" s="19"/>
      <c r="B6" s="19"/>
      <c r="C6" s="19"/>
      <c r="D6" s="67" t="s">
        <v>58</v>
      </c>
      <c r="E6" s="93" t="s">
        <v>76</v>
      </c>
      <c r="F6" s="93" t="s">
        <v>77</v>
      </c>
      <c r="G6" s="19"/>
      <c r="H6" s="19"/>
      <c r="I6" s="19"/>
      <c r="J6" s="67" t="s">
        <v>58</v>
      </c>
      <c r="K6" s="48" t="s">
        <v>80</v>
      </c>
      <c r="L6" s="48" t="s">
        <v>81</v>
      </c>
      <c r="M6" s="48" t="s">
        <v>82</v>
      </c>
      <c r="N6" s="48" t="s">
        <v>83</v>
      </c>
      <c r="O6" s="48" t="s">
        <v>84</v>
      </c>
    </row>
    <row r="7" ht="18.75" customHeight="1" spans="1:15">
      <c r="A7" s="121">
        <v>1</v>
      </c>
      <c r="B7" s="121">
        <v>2</v>
      </c>
      <c r="C7" s="67">
        <v>3</v>
      </c>
      <c r="D7" s="67">
        <v>4</v>
      </c>
      <c r="E7" s="67">
        <v>5</v>
      </c>
      <c r="F7" s="67">
        <v>6</v>
      </c>
      <c r="G7" s="67">
        <v>7</v>
      </c>
      <c r="H7" s="67">
        <v>8</v>
      </c>
      <c r="I7" s="67">
        <v>9</v>
      </c>
      <c r="J7" s="67">
        <v>10</v>
      </c>
      <c r="K7" s="67">
        <v>11</v>
      </c>
      <c r="L7" s="67">
        <v>12</v>
      </c>
      <c r="M7" s="67">
        <v>13</v>
      </c>
      <c r="N7" s="67">
        <v>14</v>
      </c>
      <c r="O7" s="67">
        <v>15</v>
      </c>
    </row>
    <row r="8" ht="18.75" customHeight="1" spans="1:15">
      <c r="A8" s="168" t="s">
        <v>85</v>
      </c>
      <c r="B8" s="198" t="s">
        <v>86</v>
      </c>
      <c r="C8" s="24">
        <v>1394723.12</v>
      </c>
      <c r="D8" s="24">
        <v>1394723.12</v>
      </c>
      <c r="E8" s="24">
        <v>1294723.12</v>
      </c>
      <c r="F8" s="24">
        <v>100000</v>
      </c>
      <c r="G8" s="24"/>
      <c r="H8" s="24"/>
      <c r="I8" s="24"/>
      <c r="J8" s="24"/>
      <c r="K8" s="24"/>
      <c r="L8" s="24"/>
      <c r="M8" s="24"/>
      <c r="N8" s="24"/>
      <c r="O8" s="24"/>
    </row>
    <row r="9" ht="18.75" customHeight="1" spans="1:15">
      <c r="A9" s="213" t="s">
        <v>87</v>
      </c>
      <c r="B9" s="250" t="s">
        <v>88</v>
      </c>
      <c r="C9" s="24">
        <v>1394723.12</v>
      </c>
      <c r="D9" s="24">
        <v>1394723.12</v>
      </c>
      <c r="E9" s="24">
        <v>1294723.12</v>
      </c>
      <c r="F9" s="24">
        <v>100000</v>
      </c>
      <c r="G9" s="24"/>
      <c r="H9" s="24"/>
      <c r="I9" s="24"/>
      <c r="J9" s="24"/>
      <c r="K9" s="24"/>
      <c r="L9" s="24"/>
      <c r="M9" s="24"/>
      <c r="N9" s="24"/>
      <c r="O9" s="24"/>
    </row>
    <row r="10" ht="18.75" customHeight="1" spans="1:15">
      <c r="A10" s="215" t="s">
        <v>89</v>
      </c>
      <c r="B10" s="251" t="s">
        <v>90</v>
      </c>
      <c r="C10" s="24">
        <v>1394723.12</v>
      </c>
      <c r="D10" s="24">
        <v>1394723.12</v>
      </c>
      <c r="E10" s="24">
        <v>1294723.12</v>
      </c>
      <c r="F10" s="24">
        <v>100000</v>
      </c>
      <c r="G10" s="24"/>
      <c r="H10" s="24"/>
      <c r="I10" s="24"/>
      <c r="J10" s="24"/>
      <c r="K10" s="24"/>
      <c r="L10" s="24"/>
      <c r="M10" s="24"/>
      <c r="N10" s="24"/>
      <c r="O10" s="24"/>
    </row>
    <row r="11" ht="18.75" customHeight="1" spans="1:15">
      <c r="A11" s="168" t="s">
        <v>91</v>
      </c>
      <c r="B11" s="198" t="s">
        <v>92</v>
      </c>
      <c r="C11" s="24">
        <v>233306.72</v>
      </c>
      <c r="D11" s="24">
        <v>233306.72</v>
      </c>
      <c r="E11" s="24">
        <v>233306.72</v>
      </c>
      <c r="F11" s="24"/>
      <c r="G11" s="24"/>
      <c r="H11" s="24"/>
      <c r="I11" s="24"/>
      <c r="J11" s="24"/>
      <c r="K11" s="24"/>
      <c r="L11" s="24"/>
      <c r="M11" s="24"/>
      <c r="N11" s="24"/>
      <c r="O11" s="24"/>
    </row>
    <row r="12" ht="18.75" customHeight="1" spans="1:15">
      <c r="A12" s="213" t="s">
        <v>93</v>
      </c>
      <c r="B12" s="250" t="s">
        <v>94</v>
      </c>
      <c r="C12" s="24">
        <v>210555.2</v>
      </c>
      <c r="D12" s="24">
        <v>210555.2</v>
      </c>
      <c r="E12" s="24">
        <v>210555.2</v>
      </c>
      <c r="F12" s="24"/>
      <c r="G12" s="24"/>
      <c r="H12" s="24"/>
      <c r="I12" s="24"/>
      <c r="J12" s="24"/>
      <c r="K12" s="24"/>
      <c r="L12" s="24"/>
      <c r="M12" s="24"/>
      <c r="N12" s="24"/>
      <c r="O12" s="24"/>
    </row>
    <row r="13" ht="18.75" customHeight="1" spans="1:15">
      <c r="A13" s="215" t="s">
        <v>95</v>
      </c>
      <c r="B13" s="251" t="s">
        <v>96</v>
      </c>
      <c r="C13" s="24">
        <v>800</v>
      </c>
      <c r="D13" s="24">
        <v>800</v>
      </c>
      <c r="E13" s="24">
        <v>800</v>
      </c>
      <c r="F13" s="24"/>
      <c r="G13" s="24"/>
      <c r="H13" s="24"/>
      <c r="I13" s="24"/>
      <c r="J13" s="24"/>
      <c r="K13" s="24"/>
      <c r="L13" s="24"/>
      <c r="M13" s="24"/>
      <c r="N13" s="24"/>
      <c r="O13" s="24"/>
    </row>
    <row r="14" ht="18.75" customHeight="1" spans="1:15">
      <c r="A14" s="215" t="s">
        <v>97</v>
      </c>
      <c r="B14" s="251" t="s">
        <v>98</v>
      </c>
      <c r="C14" s="24">
        <v>44289.6</v>
      </c>
      <c r="D14" s="24">
        <v>44289.6</v>
      </c>
      <c r="E14" s="24">
        <v>44289.6</v>
      </c>
      <c r="F14" s="24"/>
      <c r="G14" s="24"/>
      <c r="H14" s="24"/>
      <c r="I14" s="24"/>
      <c r="J14" s="24"/>
      <c r="K14" s="24"/>
      <c r="L14" s="24"/>
      <c r="M14" s="24"/>
      <c r="N14" s="24"/>
      <c r="O14" s="24"/>
    </row>
    <row r="15" ht="18.75" customHeight="1" spans="1:15">
      <c r="A15" s="215" t="s">
        <v>99</v>
      </c>
      <c r="B15" s="251" t="s">
        <v>100</v>
      </c>
      <c r="C15" s="24">
        <v>165465.6</v>
      </c>
      <c r="D15" s="24">
        <v>165465.6</v>
      </c>
      <c r="E15" s="24">
        <v>165465.6</v>
      </c>
      <c r="F15" s="24"/>
      <c r="G15" s="24"/>
      <c r="H15" s="24"/>
      <c r="I15" s="24"/>
      <c r="J15" s="24"/>
      <c r="K15" s="24"/>
      <c r="L15" s="24"/>
      <c r="M15" s="24"/>
      <c r="N15" s="24"/>
      <c r="O15" s="24"/>
    </row>
    <row r="16" ht="18.75" customHeight="1" spans="1:15">
      <c r="A16" s="213" t="s">
        <v>101</v>
      </c>
      <c r="B16" s="250" t="s">
        <v>102</v>
      </c>
      <c r="C16" s="24">
        <v>15512.4</v>
      </c>
      <c r="D16" s="24">
        <v>15512.4</v>
      </c>
      <c r="E16" s="24">
        <v>15512.4</v>
      </c>
      <c r="F16" s="24"/>
      <c r="G16" s="24"/>
      <c r="H16" s="24"/>
      <c r="I16" s="24"/>
      <c r="J16" s="24"/>
      <c r="K16" s="24"/>
      <c r="L16" s="24"/>
      <c r="M16" s="24"/>
      <c r="N16" s="24"/>
      <c r="O16" s="24"/>
    </row>
    <row r="17" ht="18.75" customHeight="1" spans="1:15">
      <c r="A17" s="215" t="s">
        <v>103</v>
      </c>
      <c r="B17" s="251" t="s">
        <v>104</v>
      </c>
      <c r="C17" s="24">
        <v>15512.4</v>
      </c>
      <c r="D17" s="24">
        <v>15512.4</v>
      </c>
      <c r="E17" s="24">
        <v>15512.4</v>
      </c>
      <c r="F17" s="24"/>
      <c r="G17" s="24"/>
      <c r="H17" s="24"/>
      <c r="I17" s="24"/>
      <c r="J17" s="24"/>
      <c r="K17" s="24"/>
      <c r="L17" s="24"/>
      <c r="M17" s="24"/>
      <c r="N17" s="24"/>
      <c r="O17" s="24"/>
    </row>
    <row r="18" ht="18.75" customHeight="1" spans="1:15">
      <c r="A18" s="213" t="s">
        <v>105</v>
      </c>
      <c r="B18" s="250" t="s">
        <v>106</v>
      </c>
      <c r="C18" s="24">
        <v>7239.12</v>
      </c>
      <c r="D18" s="24">
        <v>7239.12</v>
      </c>
      <c r="E18" s="24">
        <v>7239.12</v>
      </c>
      <c r="F18" s="24"/>
      <c r="G18" s="24"/>
      <c r="H18" s="24"/>
      <c r="I18" s="24"/>
      <c r="J18" s="24"/>
      <c r="K18" s="24"/>
      <c r="L18" s="24"/>
      <c r="M18" s="24"/>
      <c r="N18" s="24"/>
      <c r="O18" s="24"/>
    </row>
    <row r="19" ht="18.75" customHeight="1" spans="1:15">
      <c r="A19" s="215" t="s">
        <v>107</v>
      </c>
      <c r="B19" s="251" t="s">
        <v>106</v>
      </c>
      <c r="C19" s="24">
        <v>7239.12</v>
      </c>
      <c r="D19" s="24">
        <v>7239.12</v>
      </c>
      <c r="E19" s="24">
        <v>7239.12</v>
      </c>
      <c r="F19" s="24"/>
      <c r="G19" s="24"/>
      <c r="H19" s="24"/>
      <c r="I19" s="24"/>
      <c r="J19" s="24"/>
      <c r="K19" s="24"/>
      <c r="L19" s="24"/>
      <c r="M19" s="24"/>
      <c r="N19" s="24"/>
      <c r="O19" s="24"/>
    </row>
    <row r="20" ht="18.75" customHeight="1" spans="1:15">
      <c r="A20" s="168" t="s">
        <v>108</v>
      </c>
      <c r="B20" s="198" t="s">
        <v>109</v>
      </c>
      <c r="C20" s="24">
        <v>78529.68</v>
      </c>
      <c r="D20" s="24">
        <v>78529.68</v>
      </c>
      <c r="E20" s="24">
        <v>78529.68</v>
      </c>
      <c r="F20" s="24"/>
      <c r="G20" s="24"/>
      <c r="H20" s="24"/>
      <c r="I20" s="24"/>
      <c r="J20" s="24"/>
      <c r="K20" s="24"/>
      <c r="L20" s="24"/>
      <c r="M20" s="24"/>
      <c r="N20" s="24"/>
      <c r="O20" s="24"/>
    </row>
    <row r="21" ht="18.75" customHeight="1" spans="1:15">
      <c r="A21" s="213" t="s">
        <v>110</v>
      </c>
      <c r="B21" s="250" t="s">
        <v>111</v>
      </c>
      <c r="C21" s="24">
        <v>78529.68</v>
      </c>
      <c r="D21" s="24">
        <v>78529.68</v>
      </c>
      <c r="E21" s="24">
        <v>78529.68</v>
      </c>
      <c r="F21" s="24"/>
      <c r="G21" s="24"/>
      <c r="H21" s="24"/>
      <c r="I21" s="24"/>
      <c r="J21" s="24"/>
      <c r="K21" s="24"/>
      <c r="L21" s="24"/>
      <c r="M21" s="24"/>
      <c r="N21" s="24"/>
      <c r="O21" s="24"/>
    </row>
    <row r="22" ht="18.75" customHeight="1" spans="1:15">
      <c r="A22" s="215" t="s">
        <v>112</v>
      </c>
      <c r="B22" s="251" t="s">
        <v>113</v>
      </c>
      <c r="C22" s="24">
        <v>73425.36</v>
      </c>
      <c r="D22" s="24">
        <v>73425.36</v>
      </c>
      <c r="E22" s="24">
        <v>73425.36</v>
      </c>
      <c r="F22" s="24"/>
      <c r="G22" s="24"/>
      <c r="H22" s="24"/>
      <c r="I22" s="24"/>
      <c r="J22" s="24"/>
      <c r="K22" s="24"/>
      <c r="L22" s="24"/>
      <c r="M22" s="24"/>
      <c r="N22" s="24"/>
      <c r="O22" s="24"/>
    </row>
    <row r="23" ht="18.75" customHeight="1" spans="1:15">
      <c r="A23" s="215" t="s">
        <v>114</v>
      </c>
      <c r="B23" s="251" t="s">
        <v>115</v>
      </c>
      <c r="C23" s="24">
        <v>5104.32</v>
      </c>
      <c r="D23" s="24">
        <v>5104.32</v>
      </c>
      <c r="E23" s="24">
        <v>5104.32</v>
      </c>
      <c r="F23" s="24"/>
      <c r="G23" s="24"/>
      <c r="H23" s="24"/>
      <c r="I23" s="24"/>
      <c r="J23" s="24"/>
      <c r="K23" s="24"/>
      <c r="L23" s="24"/>
      <c r="M23" s="24"/>
      <c r="N23" s="24"/>
      <c r="O23" s="24"/>
    </row>
    <row r="24" ht="18.75" customHeight="1" spans="1:15">
      <c r="A24" s="168" t="s">
        <v>116</v>
      </c>
      <c r="B24" s="198" t="s">
        <v>117</v>
      </c>
      <c r="C24" s="24">
        <v>76405175</v>
      </c>
      <c r="D24" s="24">
        <v>680000</v>
      </c>
      <c r="E24" s="24"/>
      <c r="F24" s="24">
        <v>680000</v>
      </c>
      <c r="G24" s="24">
        <v>75725175</v>
      </c>
      <c r="H24" s="24"/>
      <c r="I24" s="24"/>
      <c r="J24" s="24"/>
      <c r="K24" s="24"/>
      <c r="L24" s="24"/>
      <c r="M24" s="24"/>
      <c r="N24" s="24"/>
      <c r="O24" s="24"/>
    </row>
    <row r="25" ht="18.75" customHeight="1" spans="1:15">
      <c r="A25" s="213" t="s">
        <v>118</v>
      </c>
      <c r="B25" s="250" t="s">
        <v>119</v>
      </c>
      <c r="C25" s="24">
        <v>680000</v>
      </c>
      <c r="D25" s="24">
        <v>680000</v>
      </c>
      <c r="E25" s="24"/>
      <c r="F25" s="24">
        <v>680000</v>
      </c>
      <c r="G25" s="24"/>
      <c r="H25" s="24"/>
      <c r="I25" s="24"/>
      <c r="J25" s="24"/>
      <c r="K25" s="24"/>
      <c r="L25" s="24"/>
      <c r="M25" s="24"/>
      <c r="N25" s="24"/>
      <c r="O25" s="24"/>
    </row>
    <row r="26" ht="18.75" customHeight="1" spans="1:15">
      <c r="A26" s="215" t="s">
        <v>120</v>
      </c>
      <c r="B26" s="251" t="s">
        <v>121</v>
      </c>
      <c r="C26" s="24">
        <v>680000</v>
      </c>
      <c r="D26" s="24">
        <v>680000</v>
      </c>
      <c r="E26" s="24"/>
      <c r="F26" s="24">
        <v>680000</v>
      </c>
      <c r="G26" s="24"/>
      <c r="H26" s="24"/>
      <c r="I26" s="24"/>
      <c r="J26" s="24"/>
      <c r="K26" s="24"/>
      <c r="L26" s="24"/>
      <c r="M26" s="24"/>
      <c r="N26" s="24"/>
      <c r="O26" s="24"/>
    </row>
    <row r="27" ht="18.75" customHeight="1" spans="1:15">
      <c r="A27" s="213" t="s">
        <v>122</v>
      </c>
      <c r="B27" s="250" t="s">
        <v>123</v>
      </c>
      <c r="C27" s="24">
        <v>54615855</v>
      </c>
      <c r="D27" s="24"/>
      <c r="E27" s="24"/>
      <c r="F27" s="24"/>
      <c r="G27" s="24">
        <v>54615855</v>
      </c>
      <c r="H27" s="24"/>
      <c r="I27" s="24"/>
      <c r="J27" s="24"/>
      <c r="K27" s="24"/>
      <c r="L27" s="24"/>
      <c r="M27" s="24"/>
      <c r="N27" s="24"/>
      <c r="O27" s="24"/>
    </row>
    <row r="28" ht="18.75" customHeight="1" spans="1:15">
      <c r="A28" s="215" t="s">
        <v>124</v>
      </c>
      <c r="B28" s="251" t="s">
        <v>125</v>
      </c>
      <c r="C28" s="24">
        <v>53191450</v>
      </c>
      <c r="D28" s="24"/>
      <c r="E28" s="24"/>
      <c r="F28" s="24"/>
      <c r="G28" s="24">
        <v>53191450</v>
      </c>
      <c r="H28" s="24"/>
      <c r="I28" s="24"/>
      <c r="J28" s="24"/>
      <c r="K28" s="24"/>
      <c r="L28" s="24"/>
      <c r="M28" s="24"/>
      <c r="N28" s="24"/>
      <c r="O28" s="24"/>
    </row>
    <row r="29" ht="18.75" customHeight="1" spans="1:15">
      <c r="A29" s="215" t="s">
        <v>126</v>
      </c>
      <c r="B29" s="251" t="s">
        <v>127</v>
      </c>
      <c r="C29" s="24">
        <v>1424405</v>
      </c>
      <c r="D29" s="24"/>
      <c r="E29" s="24"/>
      <c r="F29" s="24"/>
      <c r="G29" s="24">
        <v>1424405</v>
      </c>
      <c r="H29" s="24"/>
      <c r="I29" s="24"/>
      <c r="J29" s="24"/>
      <c r="K29" s="24"/>
      <c r="L29" s="24"/>
      <c r="M29" s="24"/>
      <c r="N29" s="24"/>
      <c r="O29" s="24"/>
    </row>
    <row r="30" ht="18.75" customHeight="1" spans="1:15">
      <c r="A30" s="213" t="s">
        <v>128</v>
      </c>
      <c r="B30" s="250" t="s">
        <v>129</v>
      </c>
      <c r="C30" s="24">
        <v>21109320</v>
      </c>
      <c r="D30" s="24"/>
      <c r="E30" s="24"/>
      <c r="F30" s="24"/>
      <c r="G30" s="24">
        <v>21109320</v>
      </c>
      <c r="H30" s="24"/>
      <c r="I30" s="24"/>
      <c r="J30" s="24"/>
      <c r="K30" s="24"/>
      <c r="L30" s="24"/>
      <c r="M30" s="24"/>
      <c r="N30" s="24"/>
      <c r="O30" s="24"/>
    </row>
    <row r="31" ht="18.75" customHeight="1" spans="1:15">
      <c r="A31" s="215" t="s">
        <v>130</v>
      </c>
      <c r="B31" s="251" t="s">
        <v>131</v>
      </c>
      <c r="C31" s="24">
        <v>141795</v>
      </c>
      <c r="D31" s="24"/>
      <c r="E31" s="24"/>
      <c r="F31" s="24"/>
      <c r="G31" s="24">
        <v>141795</v>
      </c>
      <c r="H31" s="24"/>
      <c r="I31" s="24"/>
      <c r="J31" s="24"/>
      <c r="K31" s="24"/>
      <c r="L31" s="24"/>
      <c r="M31" s="24"/>
      <c r="N31" s="24"/>
      <c r="O31" s="24"/>
    </row>
    <row r="32" ht="18.75" customHeight="1" spans="1:15">
      <c r="A32" s="215" t="s">
        <v>132</v>
      </c>
      <c r="B32" s="251" t="s">
        <v>125</v>
      </c>
      <c r="C32" s="24">
        <v>20967525</v>
      </c>
      <c r="D32" s="24"/>
      <c r="E32" s="24"/>
      <c r="F32" s="24"/>
      <c r="G32" s="24">
        <v>20967525</v>
      </c>
      <c r="H32" s="24"/>
      <c r="I32" s="24"/>
      <c r="J32" s="24"/>
      <c r="K32" s="24"/>
      <c r="L32" s="24"/>
      <c r="M32" s="24"/>
      <c r="N32" s="24"/>
      <c r="O32" s="24"/>
    </row>
    <row r="33" ht="18.75" customHeight="1" spans="1:15">
      <c r="A33" s="168" t="s">
        <v>133</v>
      </c>
      <c r="B33" s="198" t="s">
        <v>134</v>
      </c>
      <c r="C33" s="24">
        <v>124099.2</v>
      </c>
      <c r="D33" s="24">
        <v>124099.2</v>
      </c>
      <c r="E33" s="24">
        <v>124099.2</v>
      </c>
      <c r="F33" s="24"/>
      <c r="G33" s="24"/>
      <c r="H33" s="24"/>
      <c r="I33" s="24"/>
      <c r="J33" s="24"/>
      <c r="K33" s="24"/>
      <c r="L33" s="24"/>
      <c r="M33" s="24"/>
      <c r="N33" s="24"/>
      <c r="O33" s="24"/>
    </row>
    <row r="34" ht="18.75" customHeight="1" spans="1:15">
      <c r="A34" s="213" t="s">
        <v>135</v>
      </c>
      <c r="B34" s="250" t="s">
        <v>136</v>
      </c>
      <c r="C34" s="24">
        <v>124099.2</v>
      </c>
      <c r="D34" s="24">
        <v>124099.2</v>
      </c>
      <c r="E34" s="24">
        <v>124099.2</v>
      </c>
      <c r="F34" s="24"/>
      <c r="G34" s="24"/>
      <c r="H34" s="24"/>
      <c r="I34" s="24"/>
      <c r="J34" s="24"/>
      <c r="K34" s="24"/>
      <c r="L34" s="24"/>
      <c r="M34" s="24"/>
      <c r="N34" s="24"/>
      <c r="O34" s="24"/>
    </row>
    <row r="35" ht="18.75" customHeight="1" spans="1:15">
      <c r="A35" s="215" t="s">
        <v>137</v>
      </c>
      <c r="B35" s="251" t="s">
        <v>138</v>
      </c>
      <c r="C35" s="24">
        <v>124099.2</v>
      </c>
      <c r="D35" s="24">
        <v>124099.2</v>
      </c>
      <c r="E35" s="24">
        <v>124099.2</v>
      </c>
      <c r="F35" s="24"/>
      <c r="G35" s="24"/>
      <c r="H35" s="24"/>
      <c r="I35" s="24"/>
      <c r="J35" s="24"/>
      <c r="K35" s="24"/>
      <c r="L35" s="24"/>
      <c r="M35" s="24"/>
      <c r="N35" s="24"/>
      <c r="O35" s="24"/>
    </row>
    <row r="36" ht="18.75" customHeight="1" spans="1:15">
      <c r="A36" s="217" t="s">
        <v>139</v>
      </c>
      <c r="B36" s="218" t="s">
        <v>139</v>
      </c>
      <c r="C36" s="24">
        <v>78235833.72</v>
      </c>
      <c r="D36" s="24">
        <v>2510658.72</v>
      </c>
      <c r="E36" s="24">
        <v>1730658.72</v>
      </c>
      <c r="F36" s="24">
        <v>780000</v>
      </c>
      <c r="G36" s="24">
        <v>75725175</v>
      </c>
      <c r="H36" s="24"/>
      <c r="I36" s="24"/>
      <c r="J36" s="24"/>
      <c r="K36" s="24"/>
      <c r="L36" s="24"/>
      <c r="M36" s="24"/>
      <c r="N36" s="24"/>
      <c r="O36" s="24"/>
    </row>
  </sheetData>
  <mergeCells count="11">
    <mergeCell ref="A3:O3"/>
    <mergeCell ref="A4:L4"/>
    <mergeCell ref="D5:F5"/>
    <mergeCell ref="J5:O5"/>
    <mergeCell ref="A36:B36"/>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2" activePane="bottomLeft" state="frozen"/>
      <selection/>
      <selection pane="bottomLeft" activeCell="D56" sqref="D5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1" t="s">
        <v>140</v>
      </c>
    </row>
    <row r="3" ht="36" customHeight="1" spans="1:4">
      <c r="A3" s="6" t="str">
        <f>"2025"&amp;"年部门财政拨款收支预算总表"</f>
        <v>2025年部门财政拨款收支预算总表</v>
      </c>
      <c r="B3" s="196"/>
      <c r="C3" s="196"/>
      <c r="D3" s="196"/>
    </row>
    <row r="4" ht="18.75" customHeight="1" spans="1:4">
      <c r="A4" s="8" t="str">
        <f>"单位名称："&amp;"双江拉祜族佤族布朗族傣族自治县搬迁安置办公室"</f>
        <v>单位名称：双江拉祜族佤族布朗族傣族自治县搬迁安置办公室</v>
      </c>
      <c r="B4" s="197"/>
      <c r="C4" s="197"/>
      <c r="D4" s="41" t="s">
        <v>1</v>
      </c>
    </row>
    <row r="5" ht="18.75" customHeight="1" spans="1:4">
      <c r="A5" s="13" t="s">
        <v>2</v>
      </c>
      <c r="B5" s="15"/>
      <c r="C5" s="13" t="s">
        <v>3</v>
      </c>
      <c r="D5" s="15"/>
    </row>
    <row r="6" ht="18.75" customHeight="1" spans="1:4">
      <c r="A6" s="32" t="s">
        <v>4</v>
      </c>
      <c r="B6" s="108" t="str">
        <f t="shared" ref="B6:D6" si="0">"2025"&amp;"年预算数"</f>
        <v>2025年预算数</v>
      </c>
      <c r="C6" s="32" t="s">
        <v>141</v>
      </c>
      <c r="D6" s="108" t="str">
        <f t="shared" si="0"/>
        <v>2025年预算数</v>
      </c>
    </row>
    <row r="7" ht="18.75" customHeight="1" spans="1:4">
      <c r="A7" s="34"/>
      <c r="B7" s="19"/>
      <c r="C7" s="34"/>
      <c r="D7" s="19"/>
    </row>
    <row r="8" ht="18.75" customHeight="1" spans="1:4">
      <c r="A8" s="198" t="s">
        <v>142</v>
      </c>
      <c r="B8" s="24">
        <v>60546558.72</v>
      </c>
      <c r="C8" s="23" t="s">
        <v>143</v>
      </c>
      <c r="D8" s="24">
        <v>78235833.72</v>
      </c>
    </row>
    <row r="9" ht="18.75" customHeight="1" spans="1:4">
      <c r="A9" s="199" t="s">
        <v>144</v>
      </c>
      <c r="B9" s="24">
        <v>1830658.72</v>
      </c>
      <c r="C9" s="23" t="s">
        <v>145</v>
      </c>
      <c r="D9" s="24">
        <v>1394723.12</v>
      </c>
    </row>
    <row r="10" ht="18.75" customHeight="1" spans="1:4">
      <c r="A10" s="199" t="s">
        <v>146</v>
      </c>
      <c r="B10" s="24">
        <v>58715900</v>
      </c>
      <c r="C10" s="23" t="s">
        <v>147</v>
      </c>
      <c r="D10" s="24"/>
    </row>
    <row r="11" ht="18.75" customHeight="1" spans="1:4">
      <c r="A11" s="199" t="s">
        <v>148</v>
      </c>
      <c r="B11" s="24"/>
      <c r="C11" s="23" t="s">
        <v>149</v>
      </c>
      <c r="D11" s="24"/>
    </row>
    <row r="12" ht="18.75" customHeight="1" spans="1:4">
      <c r="A12" s="200" t="s">
        <v>150</v>
      </c>
      <c r="B12" s="24">
        <v>17689275</v>
      </c>
      <c r="C12" s="201" t="s">
        <v>151</v>
      </c>
      <c r="D12" s="24"/>
    </row>
    <row r="13" ht="18.75" customHeight="1" spans="1:4">
      <c r="A13" s="202" t="s">
        <v>144</v>
      </c>
      <c r="B13" s="24">
        <v>680000</v>
      </c>
      <c r="C13" s="203" t="s">
        <v>152</v>
      </c>
      <c r="D13" s="24"/>
    </row>
    <row r="14" ht="18.75" customHeight="1" spans="1:4">
      <c r="A14" s="202" t="s">
        <v>146</v>
      </c>
      <c r="B14" s="24">
        <v>17009275</v>
      </c>
      <c r="C14" s="203" t="s">
        <v>153</v>
      </c>
      <c r="D14" s="24"/>
    </row>
    <row r="15" ht="18.75" customHeight="1" spans="1:4">
      <c r="A15" s="202" t="s">
        <v>148</v>
      </c>
      <c r="B15" s="24"/>
      <c r="C15" s="203" t="s">
        <v>154</v>
      </c>
      <c r="D15" s="24"/>
    </row>
    <row r="16" ht="18.75" customHeight="1" spans="1:4">
      <c r="A16" s="202" t="s">
        <v>26</v>
      </c>
      <c r="B16" s="24"/>
      <c r="C16" s="203" t="s">
        <v>155</v>
      </c>
      <c r="D16" s="24">
        <v>233306.72</v>
      </c>
    </row>
    <row r="17" ht="18.75" customHeight="1" spans="1:4">
      <c r="A17" s="202" t="s">
        <v>26</v>
      </c>
      <c r="B17" s="24" t="s">
        <v>26</v>
      </c>
      <c r="C17" s="203" t="s">
        <v>156</v>
      </c>
      <c r="D17" s="24">
        <v>78529.68</v>
      </c>
    </row>
    <row r="18" ht="18.75" customHeight="1" spans="1:4">
      <c r="A18" s="204" t="s">
        <v>26</v>
      </c>
      <c r="B18" s="24" t="s">
        <v>26</v>
      </c>
      <c r="C18" s="203" t="s">
        <v>157</v>
      </c>
      <c r="D18" s="24"/>
    </row>
    <row r="19" ht="18.75" customHeight="1" spans="1:4">
      <c r="A19" s="204" t="s">
        <v>26</v>
      </c>
      <c r="B19" s="24" t="s">
        <v>26</v>
      </c>
      <c r="C19" s="203" t="s">
        <v>158</v>
      </c>
      <c r="D19" s="24"/>
    </row>
    <row r="20" ht="18.75" customHeight="1" spans="1:4">
      <c r="A20" s="205" t="s">
        <v>26</v>
      </c>
      <c r="B20" s="24" t="s">
        <v>26</v>
      </c>
      <c r="C20" s="203" t="s">
        <v>159</v>
      </c>
      <c r="D20" s="24">
        <v>76405175</v>
      </c>
    </row>
    <row r="21" ht="18.75" customHeight="1" spans="1:4">
      <c r="A21" s="205" t="s">
        <v>26</v>
      </c>
      <c r="B21" s="24" t="s">
        <v>26</v>
      </c>
      <c r="C21" s="203" t="s">
        <v>160</v>
      </c>
      <c r="D21" s="24"/>
    </row>
    <row r="22" ht="18.75" customHeight="1" spans="1:4">
      <c r="A22" s="205" t="s">
        <v>26</v>
      </c>
      <c r="B22" s="24" t="s">
        <v>26</v>
      </c>
      <c r="C22" s="203" t="s">
        <v>161</v>
      </c>
      <c r="D22" s="24"/>
    </row>
    <row r="23" ht="18.75" customHeight="1" spans="1:4">
      <c r="A23" s="205" t="s">
        <v>26</v>
      </c>
      <c r="B23" s="24" t="s">
        <v>26</v>
      </c>
      <c r="C23" s="203" t="s">
        <v>162</v>
      </c>
      <c r="D23" s="24"/>
    </row>
    <row r="24" ht="18.75" customHeight="1" spans="1:4">
      <c r="A24" s="205" t="s">
        <v>26</v>
      </c>
      <c r="B24" s="24" t="s">
        <v>26</v>
      </c>
      <c r="C24" s="203" t="s">
        <v>163</v>
      </c>
      <c r="D24" s="24"/>
    </row>
    <row r="25" ht="18.75" customHeight="1" spans="1:4">
      <c r="A25" s="205" t="s">
        <v>26</v>
      </c>
      <c r="B25" s="24" t="s">
        <v>26</v>
      </c>
      <c r="C25" s="203" t="s">
        <v>164</v>
      </c>
      <c r="D25" s="24"/>
    </row>
    <row r="26" ht="18.75" customHeight="1" spans="1:4">
      <c r="A26" s="205" t="s">
        <v>26</v>
      </c>
      <c r="B26" s="24" t="s">
        <v>26</v>
      </c>
      <c r="C26" s="203" t="s">
        <v>165</v>
      </c>
      <c r="D26" s="24"/>
    </row>
    <row r="27" ht="18.75" customHeight="1" spans="1:4">
      <c r="A27" s="205" t="s">
        <v>26</v>
      </c>
      <c r="B27" s="24" t="s">
        <v>26</v>
      </c>
      <c r="C27" s="203" t="s">
        <v>166</v>
      </c>
      <c r="D27" s="24">
        <v>124099.2</v>
      </c>
    </row>
    <row r="28" ht="18.75" customHeight="1" spans="1:4">
      <c r="A28" s="205" t="s">
        <v>26</v>
      </c>
      <c r="B28" s="24" t="s">
        <v>26</v>
      </c>
      <c r="C28" s="203" t="s">
        <v>167</v>
      </c>
      <c r="D28" s="24"/>
    </row>
    <row r="29" ht="18.75" customHeight="1" spans="1:4">
      <c r="A29" s="205" t="s">
        <v>26</v>
      </c>
      <c r="B29" s="24" t="s">
        <v>26</v>
      </c>
      <c r="C29" s="203" t="s">
        <v>168</v>
      </c>
      <c r="D29" s="24"/>
    </row>
    <row r="30" ht="18.75" customHeight="1" spans="1:4">
      <c r="A30" s="205" t="s">
        <v>26</v>
      </c>
      <c r="B30" s="24" t="s">
        <v>26</v>
      </c>
      <c r="C30" s="203" t="s">
        <v>169</v>
      </c>
      <c r="D30" s="24"/>
    </row>
    <row r="31" ht="18.75" customHeight="1" spans="1:4">
      <c r="A31" s="205" t="s">
        <v>26</v>
      </c>
      <c r="B31" s="24" t="s">
        <v>26</v>
      </c>
      <c r="C31" s="203" t="s">
        <v>170</v>
      </c>
      <c r="D31" s="24"/>
    </row>
    <row r="32" ht="18.75" customHeight="1" spans="1:4">
      <c r="A32" s="206" t="s">
        <v>26</v>
      </c>
      <c r="B32" s="24" t="s">
        <v>26</v>
      </c>
      <c r="C32" s="203" t="s">
        <v>171</v>
      </c>
      <c r="D32" s="24"/>
    </row>
    <row r="33" ht="18.75" customHeight="1" spans="1:4">
      <c r="A33" s="206" t="s">
        <v>26</v>
      </c>
      <c r="B33" s="24" t="s">
        <v>26</v>
      </c>
      <c r="C33" s="203" t="s">
        <v>172</v>
      </c>
      <c r="D33" s="24"/>
    </row>
    <row r="34" ht="18.75" customHeight="1" spans="1:4">
      <c r="A34" s="206" t="s">
        <v>26</v>
      </c>
      <c r="B34" s="24" t="s">
        <v>26</v>
      </c>
      <c r="C34" s="203" t="s">
        <v>173</v>
      </c>
      <c r="D34" s="24"/>
    </row>
    <row r="35" ht="18.75" customHeight="1" spans="1:4">
      <c r="A35" s="206"/>
      <c r="B35" s="24"/>
      <c r="C35" s="203" t="s">
        <v>174</v>
      </c>
      <c r="D35" s="24"/>
    </row>
    <row r="36" ht="18.75" customHeight="1" spans="1:4">
      <c r="A36" s="206" t="s">
        <v>26</v>
      </c>
      <c r="B36" s="24" t="s">
        <v>26</v>
      </c>
      <c r="C36" s="203" t="s">
        <v>175</v>
      </c>
      <c r="D36" s="24"/>
    </row>
    <row r="37" ht="18.75" customHeight="1" spans="1:4">
      <c r="A37" s="56" t="s">
        <v>176</v>
      </c>
      <c r="B37" s="207">
        <v>78235833.72</v>
      </c>
      <c r="C37" s="208" t="s">
        <v>52</v>
      </c>
      <c r="D37" s="207">
        <v>78235833.72</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86"/>
      <c r="F2" s="58"/>
      <c r="G2" s="41" t="s">
        <v>177</v>
      </c>
    </row>
    <row r="3" ht="39" customHeight="1" spans="1:7">
      <c r="A3" s="6" t="str">
        <f>"2025"&amp;"年一般公共预算支出预算表（按功能科目分类）"</f>
        <v>2025年一般公共预算支出预算表（按功能科目分类）</v>
      </c>
      <c r="B3" s="187"/>
      <c r="C3" s="187"/>
      <c r="D3" s="187"/>
      <c r="E3" s="187"/>
      <c r="F3" s="187"/>
      <c r="G3" s="187"/>
    </row>
    <row r="4" ht="18" customHeight="1" spans="1:7">
      <c r="A4" s="188" t="str">
        <f>"单位名称："&amp;"双江拉祜族佤族布朗族傣族自治县搬迁安置办公室"</f>
        <v>单位名称：双江拉祜族佤族布朗族傣族自治县搬迁安置办公室</v>
      </c>
      <c r="B4" s="30"/>
      <c r="C4" s="31"/>
      <c r="D4" s="31"/>
      <c r="E4" s="31"/>
      <c r="F4" s="103"/>
      <c r="G4" s="41" t="s">
        <v>1</v>
      </c>
    </row>
    <row r="5" ht="20.25" customHeight="1" spans="1:7">
      <c r="A5" s="189" t="s">
        <v>178</v>
      </c>
      <c r="B5" s="190"/>
      <c r="C5" s="108" t="s">
        <v>56</v>
      </c>
      <c r="D5" s="165" t="s">
        <v>76</v>
      </c>
      <c r="E5" s="14"/>
      <c r="F5" s="15"/>
      <c r="G5" s="191" t="s">
        <v>77</v>
      </c>
    </row>
    <row r="6" ht="20.25" customHeight="1" spans="1:7">
      <c r="A6" s="192" t="s">
        <v>74</v>
      </c>
      <c r="B6" s="192" t="s">
        <v>75</v>
      </c>
      <c r="C6" s="34"/>
      <c r="D6" s="67" t="s">
        <v>58</v>
      </c>
      <c r="E6" s="67" t="s">
        <v>179</v>
      </c>
      <c r="F6" s="67" t="s">
        <v>180</v>
      </c>
      <c r="G6" s="95"/>
    </row>
    <row r="7" ht="19.5" customHeight="1" spans="1:7">
      <c r="A7" s="192" t="s">
        <v>181</v>
      </c>
      <c r="B7" s="192" t="s">
        <v>182</v>
      </c>
      <c r="C7" s="192" t="s">
        <v>183</v>
      </c>
      <c r="D7" s="67">
        <v>4</v>
      </c>
      <c r="E7" s="193" t="s">
        <v>184</v>
      </c>
      <c r="F7" s="193" t="s">
        <v>185</v>
      </c>
      <c r="G7" s="192" t="s">
        <v>186</v>
      </c>
    </row>
    <row r="8" ht="18" customHeight="1" spans="1:7">
      <c r="A8" s="35" t="s">
        <v>85</v>
      </c>
      <c r="B8" s="35" t="s">
        <v>86</v>
      </c>
      <c r="C8" s="24">
        <v>1394723.12</v>
      </c>
      <c r="D8" s="24">
        <v>1294723.12</v>
      </c>
      <c r="E8" s="24">
        <v>1237248</v>
      </c>
      <c r="F8" s="24">
        <v>57475.12</v>
      </c>
      <c r="G8" s="24">
        <v>100000</v>
      </c>
    </row>
    <row r="9" ht="18" customHeight="1" spans="1:7">
      <c r="A9" s="122" t="s">
        <v>87</v>
      </c>
      <c r="B9" s="122" t="s">
        <v>88</v>
      </c>
      <c r="C9" s="24">
        <v>1394723.12</v>
      </c>
      <c r="D9" s="24">
        <v>1294723.12</v>
      </c>
      <c r="E9" s="24">
        <v>1237248</v>
      </c>
      <c r="F9" s="24">
        <v>57475.12</v>
      </c>
      <c r="G9" s="24">
        <v>100000</v>
      </c>
    </row>
    <row r="10" ht="18" customHeight="1" spans="1:7">
      <c r="A10" s="123" t="s">
        <v>89</v>
      </c>
      <c r="B10" s="123" t="s">
        <v>90</v>
      </c>
      <c r="C10" s="24">
        <v>1394723.12</v>
      </c>
      <c r="D10" s="24">
        <v>1294723.12</v>
      </c>
      <c r="E10" s="24">
        <v>1237248</v>
      </c>
      <c r="F10" s="24">
        <v>57475.12</v>
      </c>
      <c r="G10" s="24">
        <v>100000</v>
      </c>
    </row>
    <row r="11" ht="18" customHeight="1" spans="1:7">
      <c r="A11" s="35" t="s">
        <v>91</v>
      </c>
      <c r="B11" s="35" t="s">
        <v>92</v>
      </c>
      <c r="C11" s="24">
        <v>233306.72</v>
      </c>
      <c r="D11" s="24">
        <v>233306.72</v>
      </c>
      <c r="E11" s="24">
        <v>216994.32</v>
      </c>
      <c r="F11" s="24">
        <v>16312.4</v>
      </c>
      <c r="G11" s="24"/>
    </row>
    <row r="12" ht="18" customHeight="1" spans="1:7">
      <c r="A12" s="122" t="s">
        <v>93</v>
      </c>
      <c r="B12" s="122" t="s">
        <v>94</v>
      </c>
      <c r="C12" s="24">
        <v>210555.2</v>
      </c>
      <c r="D12" s="24">
        <v>210555.2</v>
      </c>
      <c r="E12" s="24">
        <v>209755.2</v>
      </c>
      <c r="F12" s="24">
        <v>800</v>
      </c>
      <c r="G12" s="24"/>
    </row>
    <row r="13" ht="18" customHeight="1" spans="1:7">
      <c r="A13" s="123" t="s">
        <v>95</v>
      </c>
      <c r="B13" s="123" t="s">
        <v>96</v>
      </c>
      <c r="C13" s="24">
        <v>800</v>
      </c>
      <c r="D13" s="24">
        <v>800</v>
      </c>
      <c r="E13" s="24"/>
      <c r="F13" s="24">
        <v>800</v>
      </c>
      <c r="G13" s="24"/>
    </row>
    <row r="14" ht="18" customHeight="1" spans="1:7">
      <c r="A14" s="123" t="s">
        <v>97</v>
      </c>
      <c r="B14" s="123" t="s">
        <v>98</v>
      </c>
      <c r="C14" s="24">
        <v>44289.6</v>
      </c>
      <c r="D14" s="24">
        <v>44289.6</v>
      </c>
      <c r="E14" s="24">
        <v>44289.6</v>
      </c>
      <c r="F14" s="24"/>
      <c r="G14" s="24"/>
    </row>
    <row r="15" ht="18" customHeight="1" spans="1:7">
      <c r="A15" s="123" t="s">
        <v>99</v>
      </c>
      <c r="B15" s="123" t="s">
        <v>100</v>
      </c>
      <c r="C15" s="24">
        <v>165465.6</v>
      </c>
      <c r="D15" s="24">
        <v>165465.6</v>
      </c>
      <c r="E15" s="24">
        <v>165465.6</v>
      </c>
      <c r="F15" s="24"/>
      <c r="G15" s="24"/>
    </row>
    <row r="16" ht="18" customHeight="1" spans="1:7">
      <c r="A16" s="122" t="s">
        <v>101</v>
      </c>
      <c r="B16" s="122" t="s">
        <v>102</v>
      </c>
      <c r="C16" s="24">
        <v>15512.4</v>
      </c>
      <c r="D16" s="24">
        <v>15512.4</v>
      </c>
      <c r="E16" s="24"/>
      <c r="F16" s="24">
        <v>15512.4</v>
      </c>
      <c r="G16" s="24"/>
    </row>
    <row r="17" ht="18" customHeight="1" spans="1:7">
      <c r="A17" s="123" t="s">
        <v>103</v>
      </c>
      <c r="B17" s="123" t="s">
        <v>104</v>
      </c>
      <c r="C17" s="24">
        <v>15512.4</v>
      </c>
      <c r="D17" s="24">
        <v>15512.4</v>
      </c>
      <c r="E17" s="24"/>
      <c r="F17" s="24">
        <v>15512.4</v>
      </c>
      <c r="G17" s="24"/>
    </row>
    <row r="18" ht="18" customHeight="1" spans="1:7">
      <c r="A18" s="122" t="s">
        <v>105</v>
      </c>
      <c r="B18" s="122" t="s">
        <v>106</v>
      </c>
      <c r="C18" s="24">
        <v>7239.12</v>
      </c>
      <c r="D18" s="24">
        <v>7239.12</v>
      </c>
      <c r="E18" s="24">
        <v>7239.12</v>
      </c>
      <c r="F18" s="24"/>
      <c r="G18" s="24"/>
    </row>
    <row r="19" ht="18" customHeight="1" spans="1:7">
      <c r="A19" s="123" t="s">
        <v>107</v>
      </c>
      <c r="B19" s="123" t="s">
        <v>106</v>
      </c>
      <c r="C19" s="24">
        <v>7239.12</v>
      </c>
      <c r="D19" s="24">
        <v>7239.12</v>
      </c>
      <c r="E19" s="24">
        <v>7239.12</v>
      </c>
      <c r="F19" s="24"/>
      <c r="G19" s="24"/>
    </row>
    <row r="20" ht="18" customHeight="1" spans="1:7">
      <c r="A20" s="35" t="s">
        <v>108</v>
      </c>
      <c r="B20" s="35" t="s">
        <v>109</v>
      </c>
      <c r="C20" s="24">
        <v>78529.68</v>
      </c>
      <c r="D20" s="24">
        <v>78529.68</v>
      </c>
      <c r="E20" s="24">
        <v>78529.68</v>
      </c>
      <c r="F20" s="24"/>
      <c r="G20" s="24"/>
    </row>
    <row r="21" ht="18" customHeight="1" spans="1:7">
      <c r="A21" s="122" t="s">
        <v>110</v>
      </c>
      <c r="B21" s="122" t="s">
        <v>111</v>
      </c>
      <c r="C21" s="24">
        <v>78529.68</v>
      </c>
      <c r="D21" s="24">
        <v>78529.68</v>
      </c>
      <c r="E21" s="24">
        <v>78529.68</v>
      </c>
      <c r="F21" s="24"/>
      <c r="G21" s="24"/>
    </row>
    <row r="22" ht="18" customHeight="1" spans="1:7">
      <c r="A22" s="123" t="s">
        <v>112</v>
      </c>
      <c r="B22" s="123" t="s">
        <v>113</v>
      </c>
      <c r="C22" s="24">
        <v>73425.36</v>
      </c>
      <c r="D22" s="24">
        <v>73425.36</v>
      </c>
      <c r="E22" s="24">
        <v>73425.36</v>
      </c>
      <c r="F22" s="24"/>
      <c r="G22" s="24"/>
    </row>
    <row r="23" ht="18" customHeight="1" spans="1:7">
      <c r="A23" s="123" t="s">
        <v>114</v>
      </c>
      <c r="B23" s="123" t="s">
        <v>115</v>
      </c>
      <c r="C23" s="24">
        <v>5104.32</v>
      </c>
      <c r="D23" s="24">
        <v>5104.32</v>
      </c>
      <c r="E23" s="24">
        <v>5104.32</v>
      </c>
      <c r="F23" s="24"/>
      <c r="G23" s="24"/>
    </row>
    <row r="24" ht="18" customHeight="1" spans="1:7">
      <c r="A24" s="35" t="s">
        <v>116</v>
      </c>
      <c r="B24" s="35" t="s">
        <v>117</v>
      </c>
      <c r="C24" s="24">
        <v>680000</v>
      </c>
      <c r="D24" s="24"/>
      <c r="E24" s="24"/>
      <c r="F24" s="24"/>
      <c r="G24" s="24">
        <v>680000</v>
      </c>
    </row>
    <row r="25" ht="18" customHeight="1" spans="1:7">
      <c r="A25" s="122" t="s">
        <v>118</v>
      </c>
      <c r="B25" s="122" t="s">
        <v>119</v>
      </c>
      <c r="C25" s="24">
        <v>680000</v>
      </c>
      <c r="D25" s="24"/>
      <c r="E25" s="24"/>
      <c r="F25" s="24"/>
      <c r="G25" s="24">
        <v>680000</v>
      </c>
    </row>
    <row r="26" ht="18" customHeight="1" spans="1:7">
      <c r="A26" s="123" t="s">
        <v>120</v>
      </c>
      <c r="B26" s="123" t="s">
        <v>121</v>
      </c>
      <c r="C26" s="24">
        <v>680000</v>
      </c>
      <c r="D26" s="24"/>
      <c r="E26" s="24"/>
      <c r="F26" s="24"/>
      <c r="G26" s="24">
        <v>680000</v>
      </c>
    </row>
    <row r="27" ht="18" customHeight="1" spans="1:7">
      <c r="A27" s="35" t="s">
        <v>133</v>
      </c>
      <c r="B27" s="35" t="s">
        <v>134</v>
      </c>
      <c r="C27" s="24">
        <v>124099.2</v>
      </c>
      <c r="D27" s="24">
        <v>124099.2</v>
      </c>
      <c r="E27" s="24">
        <v>124099.2</v>
      </c>
      <c r="F27" s="24"/>
      <c r="G27" s="24"/>
    </row>
    <row r="28" ht="18" customHeight="1" spans="1:7">
      <c r="A28" s="122" t="s">
        <v>135</v>
      </c>
      <c r="B28" s="122" t="s">
        <v>136</v>
      </c>
      <c r="C28" s="24">
        <v>124099.2</v>
      </c>
      <c r="D28" s="24">
        <v>124099.2</v>
      </c>
      <c r="E28" s="24">
        <v>124099.2</v>
      </c>
      <c r="F28" s="24"/>
      <c r="G28" s="24"/>
    </row>
    <row r="29" ht="18" customHeight="1" spans="1:7">
      <c r="A29" s="123" t="s">
        <v>137</v>
      </c>
      <c r="B29" s="123" t="s">
        <v>138</v>
      </c>
      <c r="C29" s="24">
        <v>124099.2</v>
      </c>
      <c r="D29" s="24">
        <v>124099.2</v>
      </c>
      <c r="E29" s="24">
        <v>124099.2</v>
      </c>
      <c r="F29" s="24"/>
      <c r="G29" s="24"/>
    </row>
    <row r="30" ht="18" customHeight="1" spans="1:7">
      <c r="A30" s="194" t="s">
        <v>139</v>
      </c>
      <c r="B30" s="195" t="s">
        <v>139</v>
      </c>
      <c r="C30" s="24">
        <v>2510658.72</v>
      </c>
      <c r="D30" s="24">
        <v>1730658.72</v>
      </c>
      <c r="E30" s="24">
        <v>1656871.2</v>
      </c>
      <c r="F30" s="24">
        <v>73787.52</v>
      </c>
      <c r="G30" s="24">
        <v>780000</v>
      </c>
    </row>
  </sheetData>
  <mergeCells count="7">
    <mergeCell ref="A3:G3"/>
    <mergeCell ref="A4:E4"/>
    <mergeCell ref="A5:B5"/>
    <mergeCell ref="D5:F5"/>
    <mergeCell ref="A30:B30"/>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3.5714285714286" customWidth="1"/>
    <col min="2" max="7" width="22.847619047619" customWidth="1"/>
  </cols>
  <sheetData>
    <row r="1" customHeight="1" spans="1:7">
      <c r="A1" s="175"/>
      <c r="B1" s="175"/>
      <c r="C1" s="175"/>
      <c r="D1" s="175"/>
      <c r="E1" s="175"/>
      <c r="F1" s="175"/>
      <c r="G1" s="175"/>
    </row>
    <row r="2" ht="15" customHeight="1" spans="1:7">
      <c r="A2" s="176"/>
      <c r="B2" s="177"/>
      <c r="C2" s="178"/>
      <c r="D2" s="63"/>
      <c r="G2" s="88" t="s">
        <v>187</v>
      </c>
    </row>
    <row r="3" ht="39" customHeight="1" spans="1:7">
      <c r="A3" s="163" t="str">
        <f>"2025"&amp;"年“三公”经费支出预算表"</f>
        <v>2025年“三公”经费支出预算表</v>
      </c>
      <c r="B3" s="53"/>
      <c r="C3" s="53"/>
      <c r="D3" s="53"/>
      <c r="E3" s="53"/>
      <c r="F3" s="53"/>
      <c r="G3" s="53"/>
    </row>
    <row r="4" ht="18.75" customHeight="1" spans="1:7">
      <c r="A4" s="43" t="str">
        <f>"单位名称："&amp;"双江拉祜族佤族布朗族傣族自治县搬迁安置办公室"</f>
        <v>单位名称：双江拉祜族佤族布朗族傣族自治县搬迁安置办公室</v>
      </c>
      <c r="B4" s="177"/>
      <c r="C4" s="178"/>
      <c r="D4" s="63"/>
      <c r="E4" s="31"/>
      <c r="G4" s="88" t="s">
        <v>188</v>
      </c>
    </row>
    <row r="5" ht="18.75" customHeight="1" spans="1:7">
      <c r="A5" s="11" t="s">
        <v>189</v>
      </c>
      <c r="B5" s="11" t="s">
        <v>190</v>
      </c>
      <c r="C5" s="32" t="s">
        <v>191</v>
      </c>
      <c r="D5" s="13" t="s">
        <v>192</v>
      </c>
      <c r="E5" s="14"/>
      <c r="F5" s="15"/>
      <c r="G5" s="32" t="s">
        <v>193</v>
      </c>
    </row>
    <row r="6" ht="18.75" customHeight="1" spans="1:7">
      <c r="A6" s="18"/>
      <c r="B6" s="179"/>
      <c r="C6" s="34"/>
      <c r="D6" s="67" t="s">
        <v>58</v>
      </c>
      <c r="E6" s="67" t="s">
        <v>194</v>
      </c>
      <c r="F6" s="67" t="s">
        <v>195</v>
      </c>
      <c r="G6" s="34"/>
    </row>
    <row r="7" ht="18.75" customHeight="1" spans="1:7">
      <c r="A7" s="180" t="s">
        <v>56</v>
      </c>
      <c r="B7" s="181">
        <v>1</v>
      </c>
      <c r="C7" s="182">
        <v>2</v>
      </c>
      <c r="D7" s="183">
        <v>3</v>
      </c>
      <c r="E7" s="183">
        <v>4</v>
      </c>
      <c r="F7" s="183">
        <v>5</v>
      </c>
      <c r="G7" s="182">
        <v>6</v>
      </c>
    </row>
    <row r="8" ht="18.75" customHeight="1" spans="1:7">
      <c r="A8" s="180" t="s">
        <v>56</v>
      </c>
      <c r="B8" s="184">
        <v>4700</v>
      </c>
      <c r="C8" s="184"/>
      <c r="D8" s="184"/>
      <c r="E8" s="184"/>
      <c r="F8" s="184"/>
      <c r="G8" s="184">
        <v>4700</v>
      </c>
    </row>
    <row r="9" ht="18.75" customHeight="1" spans="1:7">
      <c r="A9" s="185" t="s">
        <v>196</v>
      </c>
      <c r="B9" s="184"/>
      <c r="C9" s="184"/>
      <c r="D9" s="184"/>
      <c r="E9" s="184"/>
      <c r="F9" s="184"/>
      <c r="G9" s="184"/>
    </row>
    <row r="10" ht="18.75" customHeight="1" spans="1:7">
      <c r="A10" s="185" t="s">
        <v>197</v>
      </c>
      <c r="B10" s="184">
        <v>4700</v>
      </c>
      <c r="C10" s="184"/>
      <c r="D10" s="184"/>
      <c r="E10" s="184"/>
      <c r="F10" s="184"/>
      <c r="G10" s="184">
        <v>4700</v>
      </c>
    </row>
    <row r="11" ht="18.75" customHeight="1" spans="1:7">
      <c r="A11" s="185" t="s">
        <v>198</v>
      </c>
      <c r="B11" s="184"/>
      <c r="C11" s="184"/>
      <c r="D11" s="184"/>
      <c r="E11" s="184"/>
      <c r="F11" s="184"/>
      <c r="G11" s="184"/>
    </row>
    <row r="12" ht="18.75" customHeight="1" spans="1:7">
      <c r="A12" s="185" t="s">
        <v>199</v>
      </c>
      <c r="B12" s="184"/>
      <c r="C12" s="184"/>
      <c r="D12" s="184"/>
      <c r="E12" s="184"/>
      <c r="F12" s="184"/>
      <c r="G12" s="184"/>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4"/>
  <sheetViews>
    <sheetView showZeros="0" workbookViewId="0">
      <pane ySplit="1" topLeftCell="A4" activePane="bottomLeft" state="frozen"/>
      <selection/>
      <selection pane="bottomLeft" activeCell="A1" sqref="A1 A1 A1 A1 A1 A1 A1 A1 A1 A1 A1 A1 A1 A1 A1 A1 A1 A1 A1 A1 A1 A1 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61"/>
      <c r="D2" s="162"/>
      <c r="E2" s="162"/>
      <c r="F2" s="162"/>
      <c r="G2" s="162"/>
      <c r="H2" s="68"/>
      <c r="I2" s="68"/>
      <c r="J2" s="68"/>
      <c r="K2" s="68"/>
      <c r="L2" s="68"/>
      <c r="M2" s="68"/>
      <c r="N2" s="31"/>
      <c r="O2" s="31"/>
      <c r="P2" s="31"/>
      <c r="Q2" s="68"/>
      <c r="U2" s="161"/>
      <c r="W2" s="40" t="s">
        <v>200</v>
      </c>
    </row>
    <row r="3" ht="39.75" customHeight="1" spans="1:23">
      <c r="A3" s="163"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"单位名称："&amp;"双江拉祜族佤族布朗族傣族自治县搬迁安置办公室"</f>
        <v>单位名称：双江拉祜族佤族布朗族傣族自治县搬迁安置办公室</v>
      </c>
      <c r="B4" s="164"/>
      <c r="C4" s="164"/>
      <c r="D4" s="164"/>
      <c r="E4" s="164"/>
      <c r="F4" s="164"/>
      <c r="G4" s="164"/>
      <c r="H4" s="72"/>
      <c r="I4" s="72"/>
      <c r="J4" s="72"/>
      <c r="K4" s="72"/>
      <c r="L4" s="72"/>
      <c r="M4" s="72"/>
      <c r="N4" s="94"/>
      <c r="O4" s="94"/>
      <c r="P4" s="94"/>
      <c r="Q4" s="72"/>
      <c r="U4" s="161"/>
      <c r="W4" s="40" t="s">
        <v>188</v>
      </c>
    </row>
    <row r="5" ht="18" customHeight="1" spans="1:23">
      <c r="A5" s="11" t="s">
        <v>201</v>
      </c>
      <c r="B5" s="11" t="s">
        <v>202</v>
      </c>
      <c r="C5" s="11" t="s">
        <v>203</v>
      </c>
      <c r="D5" s="11" t="s">
        <v>204</v>
      </c>
      <c r="E5" s="11" t="s">
        <v>205</v>
      </c>
      <c r="F5" s="11" t="s">
        <v>206</v>
      </c>
      <c r="G5" s="11" t="s">
        <v>207</v>
      </c>
      <c r="H5" s="165" t="s">
        <v>208</v>
      </c>
      <c r="I5" s="65" t="s">
        <v>208</v>
      </c>
      <c r="J5" s="65"/>
      <c r="K5" s="65"/>
      <c r="L5" s="65"/>
      <c r="M5" s="65"/>
      <c r="N5" s="14"/>
      <c r="O5" s="14"/>
      <c r="P5" s="14"/>
      <c r="Q5" s="75" t="s">
        <v>62</v>
      </c>
      <c r="R5" s="65" t="s">
        <v>79</v>
      </c>
      <c r="S5" s="65"/>
      <c r="T5" s="65"/>
      <c r="U5" s="65"/>
      <c r="V5" s="65"/>
      <c r="W5" s="172"/>
    </row>
    <row r="6" ht="18" customHeight="1" spans="1:23">
      <c r="A6" s="16"/>
      <c r="B6" s="166"/>
      <c r="C6" s="16"/>
      <c r="D6" s="16"/>
      <c r="E6" s="16"/>
      <c r="F6" s="16"/>
      <c r="G6" s="16"/>
      <c r="H6" s="108" t="s">
        <v>209</v>
      </c>
      <c r="I6" s="165" t="s">
        <v>59</v>
      </c>
      <c r="J6" s="65"/>
      <c r="K6" s="65"/>
      <c r="L6" s="65"/>
      <c r="M6" s="172"/>
      <c r="N6" s="13" t="s">
        <v>210</v>
      </c>
      <c r="O6" s="14"/>
      <c r="P6" s="15"/>
      <c r="Q6" s="11" t="s">
        <v>62</v>
      </c>
      <c r="R6" s="165" t="s">
        <v>79</v>
      </c>
      <c r="S6" s="75" t="s">
        <v>65</v>
      </c>
      <c r="T6" s="65" t="s">
        <v>79</v>
      </c>
      <c r="U6" s="75" t="s">
        <v>67</v>
      </c>
      <c r="V6" s="75" t="s">
        <v>68</v>
      </c>
      <c r="W6" s="174" t="s">
        <v>69</v>
      </c>
    </row>
    <row r="7" ht="18.75" customHeight="1" spans="1:23">
      <c r="A7" s="33"/>
      <c r="B7" s="33"/>
      <c r="C7" s="33"/>
      <c r="D7" s="33"/>
      <c r="E7" s="33"/>
      <c r="F7" s="33"/>
      <c r="G7" s="33"/>
      <c r="H7" s="33"/>
      <c r="I7" s="173" t="s">
        <v>211</v>
      </c>
      <c r="J7" s="11" t="s">
        <v>212</v>
      </c>
      <c r="K7" s="11" t="s">
        <v>213</v>
      </c>
      <c r="L7" s="11" t="s">
        <v>214</v>
      </c>
      <c r="M7" s="11" t="s">
        <v>215</v>
      </c>
      <c r="N7" s="11" t="s">
        <v>59</v>
      </c>
      <c r="O7" s="11" t="s">
        <v>60</v>
      </c>
      <c r="P7" s="11" t="s">
        <v>61</v>
      </c>
      <c r="Q7" s="33"/>
      <c r="R7" s="11" t="s">
        <v>58</v>
      </c>
      <c r="S7" s="11" t="s">
        <v>65</v>
      </c>
      <c r="T7" s="11" t="s">
        <v>216</v>
      </c>
      <c r="U7" s="11" t="s">
        <v>67</v>
      </c>
      <c r="V7" s="11" t="s">
        <v>68</v>
      </c>
      <c r="W7" s="11" t="s">
        <v>69</v>
      </c>
    </row>
    <row r="8" ht="37.5" customHeight="1" spans="1:23">
      <c r="A8" s="111"/>
      <c r="B8" s="111"/>
      <c r="C8" s="111"/>
      <c r="D8" s="111"/>
      <c r="E8" s="111"/>
      <c r="F8" s="111"/>
      <c r="G8" s="111"/>
      <c r="H8" s="111"/>
      <c r="I8" s="93"/>
      <c r="J8" s="18" t="s">
        <v>217</v>
      </c>
      <c r="K8" s="18" t="s">
        <v>213</v>
      </c>
      <c r="L8" s="18" t="s">
        <v>214</v>
      </c>
      <c r="M8" s="18" t="s">
        <v>215</v>
      </c>
      <c r="N8" s="18" t="s">
        <v>213</v>
      </c>
      <c r="O8" s="18" t="s">
        <v>214</v>
      </c>
      <c r="P8" s="18" t="s">
        <v>215</v>
      </c>
      <c r="Q8" s="18" t="s">
        <v>62</v>
      </c>
      <c r="R8" s="18" t="s">
        <v>58</v>
      </c>
      <c r="S8" s="18" t="s">
        <v>65</v>
      </c>
      <c r="T8" s="18" t="s">
        <v>216</v>
      </c>
      <c r="U8" s="18" t="s">
        <v>67</v>
      </c>
      <c r="V8" s="18" t="s">
        <v>68</v>
      </c>
      <c r="W8" s="18" t="s">
        <v>69</v>
      </c>
    </row>
    <row r="9" ht="19.5" customHeight="1" spans="1:23">
      <c r="A9" s="167">
        <v>1</v>
      </c>
      <c r="B9" s="167">
        <v>2</v>
      </c>
      <c r="C9" s="167">
        <v>3</v>
      </c>
      <c r="D9" s="167">
        <v>4</v>
      </c>
      <c r="E9" s="167">
        <v>5</v>
      </c>
      <c r="F9" s="167">
        <v>6</v>
      </c>
      <c r="G9" s="167">
        <v>7</v>
      </c>
      <c r="H9" s="167">
        <v>8</v>
      </c>
      <c r="I9" s="167">
        <v>9</v>
      </c>
      <c r="J9" s="167">
        <v>10</v>
      </c>
      <c r="K9" s="167">
        <v>11</v>
      </c>
      <c r="L9" s="167">
        <v>12</v>
      </c>
      <c r="M9" s="167">
        <v>13</v>
      </c>
      <c r="N9" s="167">
        <v>14</v>
      </c>
      <c r="O9" s="167">
        <v>15</v>
      </c>
      <c r="P9" s="167">
        <v>16</v>
      </c>
      <c r="Q9" s="167">
        <v>17</v>
      </c>
      <c r="R9" s="167">
        <v>18</v>
      </c>
      <c r="S9" s="167">
        <v>19</v>
      </c>
      <c r="T9" s="167">
        <v>20</v>
      </c>
      <c r="U9" s="167">
        <v>21</v>
      </c>
      <c r="V9" s="167">
        <v>22</v>
      </c>
      <c r="W9" s="167">
        <v>23</v>
      </c>
    </row>
    <row r="10" ht="21" customHeight="1" spans="1:23">
      <c r="A10" s="168" t="s">
        <v>71</v>
      </c>
      <c r="B10" s="168"/>
      <c r="C10" s="168"/>
      <c r="D10" s="168"/>
      <c r="E10" s="168"/>
      <c r="F10" s="168"/>
      <c r="G10" s="168"/>
      <c r="H10" s="24">
        <v>1730658.72</v>
      </c>
      <c r="I10" s="24">
        <v>1730658.72</v>
      </c>
      <c r="J10" s="24"/>
      <c r="K10" s="24"/>
      <c r="L10" s="24">
        <v>1730658.72</v>
      </c>
      <c r="M10" s="24"/>
      <c r="N10" s="24"/>
      <c r="O10" s="24"/>
      <c r="P10" s="24"/>
      <c r="Q10" s="24"/>
      <c r="R10" s="24"/>
      <c r="S10" s="24"/>
      <c r="T10" s="24"/>
      <c r="U10" s="24"/>
      <c r="V10" s="24"/>
      <c r="W10" s="24"/>
    </row>
    <row r="11" ht="21" customHeight="1" spans="1:23">
      <c r="A11" s="169" t="s">
        <v>71</v>
      </c>
      <c r="B11" s="22"/>
      <c r="C11" s="22"/>
      <c r="D11" s="22"/>
      <c r="E11" s="22"/>
      <c r="F11" s="22"/>
      <c r="G11" s="22"/>
      <c r="H11" s="24">
        <v>1730658.72</v>
      </c>
      <c r="I11" s="24">
        <v>1730658.72</v>
      </c>
      <c r="J11" s="24"/>
      <c r="K11" s="24"/>
      <c r="L11" s="24">
        <v>1730658.72</v>
      </c>
      <c r="M11" s="24"/>
      <c r="N11" s="24"/>
      <c r="O11" s="24"/>
      <c r="P11" s="24"/>
      <c r="Q11" s="24"/>
      <c r="R11" s="24"/>
      <c r="S11" s="24"/>
      <c r="T11" s="24"/>
      <c r="U11" s="24"/>
      <c r="V11" s="24"/>
      <c r="W11" s="24"/>
    </row>
    <row r="12" ht="21" customHeight="1" spans="1:23">
      <c r="A12" s="26"/>
      <c r="B12" s="22" t="s">
        <v>218</v>
      </c>
      <c r="C12" s="22" t="s">
        <v>219</v>
      </c>
      <c r="D12" s="22" t="s">
        <v>89</v>
      </c>
      <c r="E12" s="22" t="s">
        <v>90</v>
      </c>
      <c r="F12" s="22" t="s">
        <v>220</v>
      </c>
      <c r="G12" s="22" t="s">
        <v>221</v>
      </c>
      <c r="H12" s="24">
        <v>486756</v>
      </c>
      <c r="I12" s="24">
        <v>486756</v>
      </c>
      <c r="J12" s="24"/>
      <c r="K12" s="24"/>
      <c r="L12" s="24">
        <v>486756</v>
      </c>
      <c r="M12" s="24"/>
      <c r="N12" s="24"/>
      <c r="O12" s="24"/>
      <c r="P12" s="24"/>
      <c r="Q12" s="24"/>
      <c r="R12" s="24"/>
      <c r="S12" s="24"/>
      <c r="T12" s="24"/>
      <c r="U12" s="24"/>
      <c r="V12" s="24"/>
      <c r="W12" s="24"/>
    </row>
    <row r="13" ht="21" customHeight="1" spans="1:23">
      <c r="A13" s="26"/>
      <c r="B13" s="22" t="s">
        <v>218</v>
      </c>
      <c r="C13" s="22" t="s">
        <v>219</v>
      </c>
      <c r="D13" s="22" t="s">
        <v>89</v>
      </c>
      <c r="E13" s="22" t="s">
        <v>90</v>
      </c>
      <c r="F13" s="22" t="s">
        <v>222</v>
      </c>
      <c r="G13" s="22" t="s">
        <v>223</v>
      </c>
      <c r="H13" s="24">
        <v>92640</v>
      </c>
      <c r="I13" s="24">
        <v>92640</v>
      </c>
      <c r="J13" s="24"/>
      <c r="K13" s="24"/>
      <c r="L13" s="24">
        <v>92640</v>
      </c>
      <c r="M13" s="24"/>
      <c r="N13" s="24"/>
      <c r="O13" s="24"/>
      <c r="P13" s="24"/>
      <c r="Q13" s="24"/>
      <c r="R13" s="24"/>
      <c r="S13" s="24"/>
      <c r="T13" s="24"/>
      <c r="U13" s="24"/>
      <c r="V13" s="24"/>
      <c r="W13" s="24"/>
    </row>
    <row r="14" ht="21" customHeight="1" spans="1:23">
      <c r="A14" s="26"/>
      <c r="B14" s="22" t="s">
        <v>218</v>
      </c>
      <c r="C14" s="22" t="s">
        <v>219</v>
      </c>
      <c r="D14" s="22" t="s">
        <v>89</v>
      </c>
      <c r="E14" s="22" t="s">
        <v>90</v>
      </c>
      <c r="F14" s="22" t="s">
        <v>224</v>
      </c>
      <c r="G14" s="22" t="s">
        <v>225</v>
      </c>
      <c r="H14" s="24">
        <v>309744</v>
      </c>
      <c r="I14" s="24">
        <v>309744</v>
      </c>
      <c r="J14" s="24"/>
      <c r="K14" s="24"/>
      <c r="L14" s="24">
        <v>309744</v>
      </c>
      <c r="M14" s="24"/>
      <c r="N14" s="24"/>
      <c r="O14" s="24"/>
      <c r="P14" s="24"/>
      <c r="Q14" s="24"/>
      <c r="R14" s="24"/>
      <c r="S14" s="24"/>
      <c r="T14" s="24"/>
      <c r="U14" s="24"/>
      <c r="V14" s="24"/>
      <c r="W14" s="24"/>
    </row>
    <row r="15" ht="21" customHeight="1" spans="1:23">
      <c r="A15" s="26"/>
      <c r="B15" s="22" t="s">
        <v>218</v>
      </c>
      <c r="C15" s="22" t="s">
        <v>219</v>
      </c>
      <c r="D15" s="22" t="s">
        <v>89</v>
      </c>
      <c r="E15" s="22" t="s">
        <v>90</v>
      </c>
      <c r="F15" s="22" t="s">
        <v>224</v>
      </c>
      <c r="G15" s="22" t="s">
        <v>225</v>
      </c>
      <c r="H15" s="24">
        <v>145020</v>
      </c>
      <c r="I15" s="24">
        <v>145020</v>
      </c>
      <c r="J15" s="24"/>
      <c r="K15" s="24"/>
      <c r="L15" s="24">
        <v>145020</v>
      </c>
      <c r="M15" s="24"/>
      <c r="N15" s="24"/>
      <c r="O15" s="24"/>
      <c r="P15" s="24"/>
      <c r="Q15" s="24"/>
      <c r="R15" s="24"/>
      <c r="S15" s="24"/>
      <c r="T15" s="24"/>
      <c r="U15" s="24"/>
      <c r="V15" s="24"/>
      <c r="W15" s="24"/>
    </row>
    <row r="16" ht="21" customHeight="1" spans="1:23">
      <c r="A16" s="26"/>
      <c r="B16" s="22" t="s">
        <v>226</v>
      </c>
      <c r="C16" s="22" t="s">
        <v>227</v>
      </c>
      <c r="D16" s="22" t="s">
        <v>89</v>
      </c>
      <c r="E16" s="22" t="s">
        <v>90</v>
      </c>
      <c r="F16" s="22" t="s">
        <v>224</v>
      </c>
      <c r="G16" s="22" t="s">
        <v>225</v>
      </c>
      <c r="H16" s="24">
        <v>198000</v>
      </c>
      <c r="I16" s="24">
        <v>198000</v>
      </c>
      <c r="J16" s="24"/>
      <c r="K16" s="24"/>
      <c r="L16" s="24">
        <v>198000</v>
      </c>
      <c r="M16" s="24"/>
      <c r="N16" s="24"/>
      <c r="O16" s="24"/>
      <c r="P16" s="24"/>
      <c r="Q16" s="24"/>
      <c r="R16" s="24"/>
      <c r="S16" s="24"/>
      <c r="T16" s="24"/>
      <c r="U16" s="24"/>
      <c r="V16" s="24"/>
      <c r="W16" s="24"/>
    </row>
    <row r="17" ht="21" customHeight="1" spans="1:23">
      <c r="A17" s="26"/>
      <c r="B17" s="22" t="s">
        <v>228</v>
      </c>
      <c r="C17" s="22" t="s">
        <v>229</v>
      </c>
      <c r="D17" s="22" t="s">
        <v>99</v>
      </c>
      <c r="E17" s="22" t="s">
        <v>100</v>
      </c>
      <c r="F17" s="22" t="s">
        <v>230</v>
      </c>
      <c r="G17" s="22" t="s">
        <v>231</v>
      </c>
      <c r="H17" s="24">
        <v>165465.6</v>
      </c>
      <c r="I17" s="24">
        <v>165465.6</v>
      </c>
      <c r="J17" s="24"/>
      <c r="K17" s="24"/>
      <c r="L17" s="24">
        <v>165465.6</v>
      </c>
      <c r="M17" s="24"/>
      <c r="N17" s="24"/>
      <c r="O17" s="24"/>
      <c r="P17" s="24"/>
      <c r="Q17" s="24"/>
      <c r="R17" s="24"/>
      <c r="S17" s="24"/>
      <c r="T17" s="24"/>
      <c r="U17" s="24"/>
      <c r="V17" s="24"/>
      <c r="W17" s="24"/>
    </row>
    <row r="18" ht="21" customHeight="1" spans="1:23">
      <c r="A18" s="26"/>
      <c r="B18" s="22" t="s">
        <v>228</v>
      </c>
      <c r="C18" s="22" t="s">
        <v>229</v>
      </c>
      <c r="D18" s="22" t="s">
        <v>232</v>
      </c>
      <c r="E18" s="22" t="s">
        <v>233</v>
      </c>
      <c r="F18" s="22" t="s">
        <v>234</v>
      </c>
      <c r="G18" s="22" t="s">
        <v>235</v>
      </c>
      <c r="H18" s="24"/>
      <c r="I18" s="24"/>
      <c r="J18" s="24"/>
      <c r="K18" s="24"/>
      <c r="L18" s="24"/>
      <c r="M18" s="24"/>
      <c r="N18" s="24"/>
      <c r="O18" s="24"/>
      <c r="P18" s="24"/>
      <c r="Q18" s="24"/>
      <c r="R18" s="24"/>
      <c r="S18" s="24"/>
      <c r="T18" s="24"/>
      <c r="U18" s="24"/>
      <c r="V18" s="24"/>
      <c r="W18" s="24"/>
    </row>
    <row r="19" ht="21" customHeight="1" spans="1:23">
      <c r="A19" s="26"/>
      <c r="B19" s="22" t="s">
        <v>228</v>
      </c>
      <c r="C19" s="22" t="s">
        <v>229</v>
      </c>
      <c r="D19" s="22" t="s">
        <v>112</v>
      </c>
      <c r="E19" s="22" t="s">
        <v>113</v>
      </c>
      <c r="F19" s="22" t="s">
        <v>236</v>
      </c>
      <c r="G19" s="22" t="s">
        <v>237</v>
      </c>
      <c r="H19" s="24">
        <v>73425.36</v>
      </c>
      <c r="I19" s="24">
        <v>73425.36</v>
      </c>
      <c r="J19" s="24"/>
      <c r="K19" s="24"/>
      <c r="L19" s="24">
        <v>73425.36</v>
      </c>
      <c r="M19" s="24"/>
      <c r="N19" s="24"/>
      <c r="O19" s="24"/>
      <c r="P19" s="24"/>
      <c r="Q19" s="24"/>
      <c r="R19" s="24"/>
      <c r="S19" s="24"/>
      <c r="T19" s="24"/>
      <c r="U19" s="24"/>
      <c r="V19" s="24"/>
      <c r="W19" s="24"/>
    </row>
    <row r="20" ht="21" customHeight="1" spans="1:23">
      <c r="A20" s="26"/>
      <c r="B20" s="22" t="s">
        <v>228</v>
      </c>
      <c r="C20" s="22" t="s">
        <v>229</v>
      </c>
      <c r="D20" s="22" t="s">
        <v>238</v>
      </c>
      <c r="E20" s="22" t="s">
        <v>239</v>
      </c>
      <c r="F20" s="22" t="s">
        <v>236</v>
      </c>
      <c r="G20" s="22" t="s">
        <v>237</v>
      </c>
      <c r="H20" s="24"/>
      <c r="I20" s="24"/>
      <c r="J20" s="24"/>
      <c r="K20" s="24"/>
      <c r="L20" s="24"/>
      <c r="M20" s="24"/>
      <c r="N20" s="24"/>
      <c r="O20" s="24"/>
      <c r="P20" s="24"/>
      <c r="Q20" s="24"/>
      <c r="R20" s="24"/>
      <c r="S20" s="24"/>
      <c r="T20" s="24"/>
      <c r="U20" s="24"/>
      <c r="V20" s="24"/>
      <c r="W20" s="24"/>
    </row>
    <row r="21" ht="21" customHeight="1" spans="1:23">
      <c r="A21" s="26"/>
      <c r="B21" s="22" t="s">
        <v>228</v>
      </c>
      <c r="C21" s="22" t="s">
        <v>229</v>
      </c>
      <c r="D21" s="22" t="s">
        <v>240</v>
      </c>
      <c r="E21" s="22" t="s">
        <v>241</v>
      </c>
      <c r="F21" s="22" t="s">
        <v>242</v>
      </c>
      <c r="G21" s="22" t="s">
        <v>243</v>
      </c>
      <c r="H21" s="24"/>
      <c r="I21" s="24"/>
      <c r="J21" s="24"/>
      <c r="K21" s="24"/>
      <c r="L21" s="24"/>
      <c r="M21" s="24"/>
      <c r="N21" s="24"/>
      <c r="O21" s="24"/>
      <c r="P21" s="24"/>
      <c r="Q21" s="24"/>
      <c r="R21" s="24"/>
      <c r="S21" s="24"/>
      <c r="T21" s="24"/>
      <c r="U21" s="24"/>
      <c r="V21" s="24"/>
      <c r="W21" s="24"/>
    </row>
    <row r="22" ht="21" customHeight="1" spans="1:23">
      <c r="A22" s="26"/>
      <c r="B22" s="22" t="s">
        <v>228</v>
      </c>
      <c r="C22" s="22" t="s">
        <v>229</v>
      </c>
      <c r="D22" s="22" t="s">
        <v>107</v>
      </c>
      <c r="E22" s="22" t="s">
        <v>106</v>
      </c>
      <c r="F22" s="22" t="s">
        <v>244</v>
      </c>
      <c r="G22" s="22" t="s">
        <v>245</v>
      </c>
      <c r="H22" s="24">
        <v>7239.12</v>
      </c>
      <c r="I22" s="24">
        <v>7239.12</v>
      </c>
      <c r="J22" s="24"/>
      <c r="K22" s="24"/>
      <c r="L22" s="24">
        <v>7239.12</v>
      </c>
      <c r="M22" s="24"/>
      <c r="N22" s="24"/>
      <c r="O22" s="24"/>
      <c r="P22" s="24"/>
      <c r="Q22" s="24"/>
      <c r="R22" s="24"/>
      <c r="S22" s="24"/>
      <c r="T22" s="24"/>
      <c r="U22" s="24"/>
      <c r="V22" s="24"/>
      <c r="W22" s="24"/>
    </row>
    <row r="23" ht="21" customHeight="1" spans="1:23">
      <c r="A23" s="26"/>
      <c r="B23" s="22" t="s">
        <v>228</v>
      </c>
      <c r="C23" s="22" t="s">
        <v>229</v>
      </c>
      <c r="D23" s="22" t="s">
        <v>114</v>
      </c>
      <c r="E23" s="22" t="s">
        <v>115</v>
      </c>
      <c r="F23" s="22" t="s">
        <v>244</v>
      </c>
      <c r="G23" s="22" t="s">
        <v>245</v>
      </c>
      <c r="H23" s="24">
        <v>2508</v>
      </c>
      <c r="I23" s="24">
        <v>2508</v>
      </c>
      <c r="J23" s="24"/>
      <c r="K23" s="24"/>
      <c r="L23" s="24">
        <v>2508</v>
      </c>
      <c r="M23" s="24"/>
      <c r="N23" s="24"/>
      <c r="O23" s="24"/>
      <c r="P23" s="24"/>
      <c r="Q23" s="24"/>
      <c r="R23" s="24"/>
      <c r="S23" s="24"/>
      <c r="T23" s="24"/>
      <c r="U23" s="24"/>
      <c r="V23" s="24"/>
      <c r="W23" s="24"/>
    </row>
    <row r="24" ht="21" customHeight="1" spans="1:23">
      <c r="A24" s="26"/>
      <c r="B24" s="22" t="s">
        <v>228</v>
      </c>
      <c r="C24" s="22" t="s">
        <v>229</v>
      </c>
      <c r="D24" s="22" t="s">
        <v>114</v>
      </c>
      <c r="E24" s="22" t="s">
        <v>115</v>
      </c>
      <c r="F24" s="22" t="s">
        <v>244</v>
      </c>
      <c r="G24" s="22" t="s">
        <v>245</v>
      </c>
      <c r="H24" s="24">
        <v>528</v>
      </c>
      <c r="I24" s="24">
        <v>528</v>
      </c>
      <c r="J24" s="24"/>
      <c r="K24" s="24"/>
      <c r="L24" s="24">
        <v>528</v>
      </c>
      <c r="M24" s="24"/>
      <c r="N24" s="24"/>
      <c r="O24" s="24"/>
      <c r="P24" s="24"/>
      <c r="Q24" s="24"/>
      <c r="R24" s="24"/>
      <c r="S24" s="24"/>
      <c r="T24" s="24"/>
      <c r="U24" s="24"/>
      <c r="V24" s="24"/>
      <c r="W24" s="24"/>
    </row>
    <row r="25" ht="21" customHeight="1" spans="1:23">
      <c r="A25" s="26"/>
      <c r="B25" s="22" t="s">
        <v>228</v>
      </c>
      <c r="C25" s="22" t="s">
        <v>229</v>
      </c>
      <c r="D25" s="22" t="s">
        <v>114</v>
      </c>
      <c r="E25" s="22" t="s">
        <v>115</v>
      </c>
      <c r="F25" s="22" t="s">
        <v>244</v>
      </c>
      <c r="G25" s="22" t="s">
        <v>245</v>
      </c>
      <c r="H25" s="24">
        <v>2068.32</v>
      </c>
      <c r="I25" s="24">
        <v>2068.32</v>
      </c>
      <c r="J25" s="24"/>
      <c r="K25" s="24"/>
      <c r="L25" s="24">
        <v>2068.32</v>
      </c>
      <c r="M25" s="24"/>
      <c r="N25" s="24"/>
      <c r="O25" s="24"/>
      <c r="P25" s="24"/>
      <c r="Q25" s="24"/>
      <c r="R25" s="24"/>
      <c r="S25" s="24"/>
      <c r="T25" s="24"/>
      <c r="U25" s="24"/>
      <c r="V25" s="24"/>
      <c r="W25" s="24"/>
    </row>
    <row r="26" ht="21" customHeight="1" spans="1:23">
      <c r="A26" s="26"/>
      <c r="B26" s="22" t="s">
        <v>246</v>
      </c>
      <c r="C26" s="22" t="s">
        <v>138</v>
      </c>
      <c r="D26" s="22" t="s">
        <v>137</v>
      </c>
      <c r="E26" s="22" t="s">
        <v>138</v>
      </c>
      <c r="F26" s="22" t="s">
        <v>247</v>
      </c>
      <c r="G26" s="22" t="s">
        <v>138</v>
      </c>
      <c r="H26" s="24">
        <v>124099.2</v>
      </c>
      <c r="I26" s="24">
        <v>124099.2</v>
      </c>
      <c r="J26" s="24"/>
      <c r="K26" s="24"/>
      <c r="L26" s="24">
        <v>124099.2</v>
      </c>
      <c r="M26" s="24"/>
      <c r="N26" s="24"/>
      <c r="O26" s="24"/>
      <c r="P26" s="24"/>
      <c r="Q26" s="24"/>
      <c r="R26" s="24"/>
      <c r="S26" s="24"/>
      <c r="T26" s="24"/>
      <c r="U26" s="24"/>
      <c r="V26" s="24"/>
      <c r="W26" s="24"/>
    </row>
    <row r="27" ht="21" customHeight="1" spans="1:23">
      <c r="A27" s="26"/>
      <c r="B27" s="22" t="s">
        <v>248</v>
      </c>
      <c r="C27" s="22" t="s">
        <v>249</v>
      </c>
      <c r="D27" s="22" t="s">
        <v>89</v>
      </c>
      <c r="E27" s="22" t="s">
        <v>90</v>
      </c>
      <c r="F27" s="22" t="s">
        <v>250</v>
      </c>
      <c r="G27" s="22" t="s">
        <v>251</v>
      </c>
      <c r="H27" s="24">
        <v>5088</v>
      </c>
      <c r="I27" s="24">
        <v>5088</v>
      </c>
      <c r="J27" s="24"/>
      <c r="K27" s="24"/>
      <c r="L27" s="24">
        <v>5088</v>
      </c>
      <c r="M27" s="24"/>
      <c r="N27" s="24"/>
      <c r="O27" s="24"/>
      <c r="P27" s="24"/>
      <c r="Q27" s="24"/>
      <c r="R27" s="24"/>
      <c r="S27" s="24"/>
      <c r="T27" s="24"/>
      <c r="U27" s="24"/>
      <c r="V27" s="24"/>
      <c r="W27" s="24"/>
    </row>
    <row r="28" ht="21" customHeight="1" spans="1:23">
      <c r="A28" s="26"/>
      <c r="B28" s="22" t="s">
        <v>252</v>
      </c>
      <c r="C28" s="22" t="s">
        <v>253</v>
      </c>
      <c r="D28" s="22" t="s">
        <v>89</v>
      </c>
      <c r="E28" s="22" t="s">
        <v>90</v>
      </c>
      <c r="F28" s="22" t="s">
        <v>254</v>
      </c>
      <c r="G28" s="22" t="s">
        <v>255</v>
      </c>
      <c r="H28" s="24">
        <v>43040</v>
      </c>
      <c r="I28" s="24">
        <v>43040</v>
      </c>
      <c r="J28" s="24"/>
      <c r="K28" s="24"/>
      <c r="L28" s="24">
        <v>43040</v>
      </c>
      <c r="M28" s="24"/>
      <c r="N28" s="24"/>
      <c r="O28" s="24"/>
      <c r="P28" s="24"/>
      <c r="Q28" s="24"/>
      <c r="R28" s="24"/>
      <c r="S28" s="24"/>
      <c r="T28" s="24"/>
      <c r="U28" s="24"/>
      <c r="V28" s="24"/>
      <c r="W28" s="24"/>
    </row>
    <row r="29" ht="21" customHeight="1" spans="1:23">
      <c r="A29" s="26"/>
      <c r="B29" s="22" t="s">
        <v>256</v>
      </c>
      <c r="C29" s="22" t="s">
        <v>193</v>
      </c>
      <c r="D29" s="22" t="s">
        <v>89</v>
      </c>
      <c r="E29" s="22" t="s">
        <v>90</v>
      </c>
      <c r="F29" s="22" t="s">
        <v>257</v>
      </c>
      <c r="G29" s="22" t="s">
        <v>193</v>
      </c>
      <c r="H29" s="24">
        <v>4700</v>
      </c>
      <c r="I29" s="24">
        <v>4700</v>
      </c>
      <c r="J29" s="24"/>
      <c r="K29" s="24"/>
      <c r="L29" s="24">
        <v>4700</v>
      </c>
      <c r="M29" s="24"/>
      <c r="N29" s="24"/>
      <c r="O29" s="24"/>
      <c r="P29" s="24"/>
      <c r="Q29" s="24"/>
      <c r="R29" s="24"/>
      <c r="S29" s="24"/>
      <c r="T29" s="24"/>
      <c r="U29" s="24"/>
      <c r="V29" s="24"/>
      <c r="W29" s="24"/>
    </row>
    <row r="30" ht="21" customHeight="1" spans="1:23">
      <c r="A30" s="26"/>
      <c r="B30" s="22" t="s">
        <v>258</v>
      </c>
      <c r="C30" s="22" t="s">
        <v>259</v>
      </c>
      <c r="D30" s="22" t="s">
        <v>95</v>
      </c>
      <c r="E30" s="22" t="s">
        <v>96</v>
      </c>
      <c r="F30" s="22" t="s">
        <v>260</v>
      </c>
      <c r="G30" s="22" t="s">
        <v>261</v>
      </c>
      <c r="H30" s="24">
        <v>800</v>
      </c>
      <c r="I30" s="24">
        <v>800</v>
      </c>
      <c r="J30" s="24"/>
      <c r="K30" s="24"/>
      <c r="L30" s="24">
        <v>800</v>
      </c>
      <c r="M30" s="24"/>
      <c r="N30" s="24"/>
      <c r="O30" s="24"/>
      <c r="P30" s="24"/>
      <c r="Q30" s="24"/>
      <c r="R30" s="24"/>
      <c r="S30" s="24"/>
      <c r="T30" s="24"/>
      <c r="U30" s="24"/>
      <c r="V30" s="24"/>
      <c r="W30" s="24"/>
    </row>
    <row r="31" ht="21" customHeight="1" spans="1:23">
      <c r="A31" s="26"/>
      <c r="B31" s="22" t="s">
        <v>262</v>
      </c>
      <c r="C31" s="22" t="s">
        <v>263</v>
      </c>
      <c r="D31" s="22" t="s">
        <v>89</v>
      </c>
      <c r="E31" s="22" t="s">
        <v>90</v>
      </c>
      <c r="F31" s="22" t="s">
        <v>264</v>
      </c>
      <c r="G31" s="22" t="s">
        <v>263</v>
      </c>
      <c r="H31" s="24">
        <v>9735.12</v>
      </c>
      <c r="I31" s="24">
        <v>9735.12</v>
      </c>
      <c r="J31" s="24"/>
      <c r="K31" s="24"/>
      <c r="L31" s="24">
        <v>9735.12</v>
      </c>
      <c r="M31" s="24"/>
      <c r="N31" s="24"/>
      <c r="O31" s="24"/>
      <c r="P31" s="24"/>
      <c r="Q31" s="24"/>
      <c r="R31" s="24"/>
      <c r="S31" s="24"/>
      <c r="T31" s="24"/>
      <c r="U31" s="24"/>
      <c r="V31" s="24"/>
      <c r="W31" s="24"/>
    </row>
    <row r="32" ht="21" customHeight="1" spans="1:23">
      <c r="A32" s="26"/>
      <c r="B32" s="22" t="s">
        <v>265</v>
      </c>
      <c r="C32" s="22" t="s">
        <v>266</v>
      </c>
      <c r="D32" s="22" t="s">
        <v>103</v>
      </c>
      <c r="E32" s="22" t="s">
        <v>104</v>
      </c>
      <c r="F32" s="22" t="s">
        <v>260</v>
      </c>
      <c r="G32" s="22" t="s">
        <v>261</v>
      </c>
      <c r="H32" s="24">
        <v>15512.4</v>
      </c>
      <c r="I32" s="24">
        <v>15512.4</v>
      </c>
      <c r="J32" s="24"/>
      <c r="K32" s="24"/>
      <c r="L32" s="24">
        <v>15512.4</v>
      </c>
      <c r="M32" s="24"/>
      <c r="N32" s="24"/>
      <c r="O32" s="24"/>
      <c r="P32" s="24"/>
      <c r="Q32" s="24"/>
      <c r="R32" s="24"/>
      <c r="S32" s="24"/>
      <c r="T32" s="24"/>
      <c r="U32" s="24"/>
      <c r="V32" s="24"/>
      <c r="W32" s="24"/>
    </row>
    <row r="33" ht="21" customHeight="1" spans="1:23">
      <c r="A33" s="26"/>
      <c r="B33" s="22" t="s">
        <v>267</v>
      </c>
      <c r="C33" s="22" t="s">
        <v>268</v>
      </c>
      <c r="D33" s="22" t="s">
        <v>97</v>
      </c>
      <c r="E33" s="22" t="s">
        <v>98</v>
      </c>
      <c r="F33" s="22" t="s">
        <v>269</v>
      </c>
      <c r="G33" s="22" t="s">
        <v>270</v>
      </c>
      <c r="H33" s="24">
        <v>44289.6</v>
      </c>
      <c r="I33" s="24">
        <v>44289.6</v>
      </c>
      <c r="J33" s="24"/>
      <c r="K33" s="24"/>
      <c r="L33" s="24">
        <v>44289.6</v>
      </c>
      <c r="M33" s="24"/>
      <c r="N33" s="24"/>
      <c r="O33" s="24"/>
      <c r="P33" s="24"/>
      <c r="Q33" s="24"/>
      <c r="R33" s="24"/>
      <c r="S33" s="24"/>
      <c r="T33" s="24"/>
      <c r="U33" s="24"/>
      <c r="V33" s="24"/>
      <c r="W33" s="24"/>
    </row>
    <row r="34" ht="21" customHeight="1" spans="1:23">
      <c r="A34" s="36" t="s">
        <v>139</v>
      </c>
      <c r="B34" s="170"/>
      <c r="C34" s="170"/>
      <c r="D34" s="170"/>
      <c r="E34" s="170"/>
      <c r="F34" s="170"/>
      <c r="G34" s="171"/>
      <c r="H34" s="24">
        <v>1730658.72</v>
      </c>
      <c r="I34" s="24">
        <v>1730658.72</v>
      </c>
      <c r="J34" s="24"/>
      <c r="K34" s="24"/>
      <c r="L34" s="24">
        <v>1730658.72</v>
      </c>
      <c r="M34" s="24"/>
      <c r="N34" s="24"/>
      <c r="O34" s="24"/>
      <c r="P34" s="24"/>
      <c r="Q34" s="24"/>
      <c r="R34" s="24"/>
      <c r="S34" s="24"/>
      <c r="T34" s="24"/>
      <c r="U34" s="24"/>
      <c r="V34" s="24"/>
      <c r="W34" s="24"/>
    </row>
  </sheetData>
  <mergeCells count="30">
    <mergeCell ref="A3:W3"/>
    <mergeCell ref="A4:G4"/>
    <mergeCell ref="H5:W5"/>
    <mergeCell ref="I6:M6"/>
    <mergeCell ref="N6:P6"/>
    <mergeCell ref="R6:W6"/>
    <mergeCell ref="A34:G34"/>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46"/>
  <sheetViews>
    <sheetView showZeros="0" workbookViewId="0">
      <pane ySplit="1" topLeftCell="A31" activePane="bottomLeft" state="frozen"/>
      <selection/>
      <selection pane="bottomLeft" activeCell="C39" sqref="C39"/>
    </sheetView>
  </sheetViews>
  <sheetFormatPr defaultColWidth="9.14285714285714" defaultRowHeight="14.25" customHeight="1"/>
  <cols>
    <col min="1" max="1" width="12.4190476190476" style="124" customWidth="1"/>
    <col min="2" max="2" width="30.4380952380952" style="124" customWidth="1"/>
    <col min="3" max="3" width="67.4285714285714" style="124" customWidth="1"/>
    <col min="4" max="4" width="23.847619047619" style="124" customWidth="1"/>
    <col min="5" max="5" width="11.1428571428571" style="124" customWidth="1"/>
    <col min="6" max="6" width="17.7142857142857" style="124" customWidth="1"/>
    <col min="7" max="7" width="9.84761904761905" style="124" customWidth="1"/>
    <col min="8" max="8" width="17.7142857142857" style="124" customWidth="1"/>
    <col min="9" max="21" width="19.1428571428571" style="124" customWidth="1"/>
    <col min="22" max="23" width="19.2857142857143" style="124" customWidth="1"/>
    <col min="24" max="16384" width="9.14285714285714" style="124"/>
  </cols>
  <sheetData>
    <row r="1" customHeight="1" spans="1:23">
      <c r="A1" s="125"/>
      <c r="B1" s="125"/>
      <c r="C1" s="125"/>
      <c r="D1" s="125"/>
      <c r="E1" s="125"/>
      <c r="F1" s="125"/>
      <c r="G1" s="125"/>
      <c r="H1" s="125"/>
      <c r="I1" s="125"/>
      <c r="J1" s="125"/>
      <c r="K1" s="125"/>
      <c r="L1" s="125"/>
      <c r="M1" s="125"/>
      <c r="N1" s="125"/>
      <c r="O1" s="125"/>
      <c r="P1" s="125"/>
      <c r="Q1" s="125"/>
      <c r="R1" s="125"/>
      <c r="S1" s="125"/>
      <c r="T1" s="125"/>
      <c r="U1" s="125"/>
      <c r="V1" s="125"/>
      <c r="W1" s="125"/>
    </row>
    <row r="2" ht="15" customHeight="1" spans="1:23">
      <c r="A2" s="126"/>
      <c r="B2" s="127"/>
      <c r="C2" s="126"/>
      <c r="D2" s="126"/>
      <c r="E2" s="128"/>
      <c r="F2" s="128"/>
      <c r="G2" s="128"/>
      <c r="H2" s="128"/>
      <c r="I2" s="127"/>
      <c r="J2" s="127"/>
      <c r="K2" s="127"/>
      <c r="L2" s="127"/>
      <c r="M2" s="127"/>
      <c r="N2" s="127"/>
      <c r="O2" s="127"/>
      <c r="P2" s="127"/>
      <c r="Q2" s="127"/>
      <c r="R2" s="126"/>
      <c r="S2" s="126"/>
      <c r="T2" s="126"/>
      <c r="U2" s="127"/>
      <c r="V2" s="126"/>
      <c r="W2" s="156" t="s">
        <v>271</v>
      </c>
    </row>
    <row r="3" ht="41.25" customHeight="1" spans="1:23">
      <c r="A3" s="129" t="str">
        <f>"2025"&amp;"年部门项目支出预算表"</f>
        <v>2025年部门项目支出预算表</v>
      </c>
      <c r="B3" s="130"/>
      <c r="C3" s="130"/>
      <c r="D3" s="130"/>
      <c r="E3" s="130"/>
      <c r="F3" s="130"/>
      <c r="G3" s="130"/>
      <c r="H3" s="130"/>
      <c r="I3" s="130"/>
      <c r="J3" s="130"/>
      <c r="K3" s="130"/>
      <c r="L3" s="130"/>
      <c r="M3" s="130"/>
      <c r="N3" s="130"/>
      <c r="O3" s="130"/>
      <c r="P3" s="130"/>
      <c r="Q3" s="130"/>
      <c r="R3" s="130"/>
      <c r="S3" s="130"/>
      <c r="T3" s="130"/>
      <c r="U3" s="130"/>
      <c r="V3" s="130"/>
      <c r="W3" s="130"/>
    </row>
    <row r="4" ht="18.75" customHeight="1" spans="1:23">
      <c r="A4" s="131" t="str">
        <f>"单位名称："&amp;"双江拉祜族佤族布朗族傣族自治县搬迁安置办公室"</f>
        <v>单位名称：双江拉祜族佤族布朗族傣族自治县搬迁安置办公室</v>
      </c>
      <c r="B4" s="132"/>
      <c r="C4" s="132"/>
      <c r="D4" s="132"/>
      <c r="E4" s="132"/>
      <c r="F4" s="132"/>
      <c r="G4" s="132"/>
      <c r="H4" s="132"/>
      <c r="I4" s="145"/>
      <c r="J4" s="145"/>
      <c r="K4" s="145"/>
      <c r="L4" s="145"/>
      <c r="M4" s="145"/>
      <c r="N4" s="145"/>
      <c r="O4" s="145"/>
      <c r="P4" s="145"/>
      <c r="Q4" s="145"/>
      <c r="R4" s="126"/>
      <c r="S4" s="126"/>
      <c r="T4" s="126"/>
      <c r="U4" s="127"/>
      <c r="V4" s="126"/>
      <c r="W4" s="156" t="s">
        <v>188</v>
      </c>
    </row>
    <row r="5" ht="18.75" customHeight="1" spans="1:23">
      <c r="A5" s="133" t="s">
        <v>272</v>
      </c>
      <c r="B5" s="134" t="s">
        <v>202</v>
      </c>
      <c r="C5" s="133" t="s">
        <v>203</v>
      </c>
      <c r="D5" s="133" t="s">
        <v>273</v>
      </c>
      <c r="E5" s="134" t="s">
        <v>204</v>
      </c>
      <c r="F5" s="134" t="s">
        <v>205</v>
      </c>
      <c r="G5" s="134" t="s">
        <v>274</v>
      </c>
      <c r="H5" s="134" t="s">
        <v>275</v>
      </c>
      <c r="I5" s="146" t="s">
        <v>56</v>
      </c>
      <c r="J5" s="147" t="s">
        <v>276</v>
      </c>
      <c r="K5" s="148"/>
      <c r="L5" s="148"/>
      <c r="M5" s="149"/>
      <c r="N5" s="147" t="s">
        <v>210</v>
      </c>
      <c r="O5" s="148"/>
      <c r="P5" s="149"/>
      <c r="Q5" s="134" t="s">
        <v>62</v>
      </c>
      <c r="R5" s="147" t="s">
        <v>79</v>
      </c>
      <c r="S5" s="148"/>
      <c r="T5" s="148"/>
      <c r="U5" s="148"/>
      <c r="V5" s="148"/>
      <c r="W5" s="149"/>
    </row>
    <row r="6" ht="18.75" customHeight="1" spans="1:23">
      <c r="A6" s="135"/>
      <c r="B6" s="136"/>
      <c r="C6" s="135"/>
      <c r="D6" s="135"/>
      <c r="E6" s="137"/>
      <c r="F6" s="137"/>
      <c r="G6" s="137"/>
      <c r="H6" s="137"/>
      <c r="I6" s="136"/>
      <c r="J6" s="150" t="s">
        <v>59</v>
      </c>
      <c r="K6" s="151"/>
      <c r="L6" s="134" t="s">
        <v>60</v>
      </c>
      <c r="M6" s="134" t="s">
        <v>61</v>
      </c>
      <c r="N6" s="134" t="s">
        <v>59</v>
      </c>
      <c r="O6" s="134" t="s">
        <v>60</v>
      </c>
      <c r="P6" s="134" t="s">
        <v>61</v>
      </c>
      <c r="Q6" s="137"/>
      <c r="R6" s="134" t="s">
        <v>58</v>
      </c>
      <c r="S6" s="133" t="s">
        <v>65</v>
      </c>
      <c r="T6" s="133" t="s">
        <v>216</v>
      </c>
      <c r="U6" s="133" t="s">
        <v>67</v>
      </c>
      <c r="V6" s="133" t="s">
        <v>68</v>
      </c>
      <c r="W6" s="133" t="s">
        <v>69</v>
      </c>
    </row>
    <row r="7" ht="18.75" customHeight="1" spans="1:23">
      <c r="A7" s="136"/>
      <c r="B7" s="136"/>
      <c r="C7" s="136"/>
      <c r="D7" s="136"/>
      <c r="E7" s="136"/>
      <c r="F7" s="136"/>
      <c r="G7" s="136"/>
      <c r="H7" s="136"/>
      <c r="I7" s="136"/>
      <c r="J7" s="152" t="s">
        <v>58</v>
      </c>
      <c r="K7" s="153"/>
      <c r="L7" s="136"/>
      <c r="M7" s="136"/>
      <c r="N7" s="136"/>
      <c r="O7" s="136"/>
      <c r="P7" s="136"/>
      <c r="Q7" s="136"/>
      <c r="R7" s="136"/>
      <c r="S7" s="157"/>
      <c r="T7" s="157"/>
      <c r="U7" s="157"/>
      <c r="V7" s="157"/>
      <c r="W7" s="157"/>
    </row>
    <row r="8" ht="18.75" customHeight="1" spans="1:23">
      <c r="A8" s="138"/>
      <c r="B8" s="139"/>
      <c r="C8" s="138"/>
      <c r="D8" s="138"/>
      <c r="E8" s="140"/>
      <c r="F8" s="140"/>
      <c r="G8" s="140"/>
      <c r="H8" s="140"/>
      <c r="I8" s="139"/>
      <c r="J8" s="154" t="s">
        <v>58</v>
      </c>
      <c r="K8" s="154" t="s">
        <v>277</v>
      </c>
      <c r="L8" s="140"/>
      <c r="M8" s="140"/>
      <c r="N8" s="140"/>
      <c r="O8" s="140"/>
      <c r="P8" s="140"/>
      <c r="Q8" s="140"/>
      <c r="R8" s="140"/>
      <c r="S8" s="140"/>
      <c r="T8" s="140"/>
      <c r="U8" s="139"/>
      <c r="V8" s="140"/>
      <c r="W8" s="140"/>
    </row>
    <row r="9" ht="18.75" customHeight="1" spans="1:23">
      <c r="A9" s="141">
        <v>1</v>
      </c>
      <c r="B9" s="141">
        <v>2</v>
      </c>
      <c r="C9" s="141">
        <v>3</v>
      </c>
      <c r="D9" s="141">
        <v>4</v>
      </c>
      <c r="E9" s="141">
        <v>5</v>
      </c>
      <c r="F9" s="141">
        <v>6</v>
      </c>
      <c r="G9" s="141">
        <v>7</v>
      </c>
      <c r="H9" s="141">
        <v>8</v>
      </c>
      <c r="I9" s="141">
        <v>9</v>
      </c>
      <c r="J9" s="141">
        <v>10</v>
      </c>
      <c r="K9" s="141">
        <v>11</v>
      </c>
      <c r="L9" s="141">
        <v>12</v>
      </c>
      <c r="M9" s="141">
        <v>13</v>
      </c>
      <c r="N9" s="141">
        <v>14</v>
      </c>
      <c r="O9" s="141">
        <v>15</v>
      </c>
      <c r="P9" s="141">
        <v>16</v>
      </c>
      <c r="Q9" s="141">
        <v>17</v>
      </c>
      <c r="R9" s="141">
        <v>18</v>
      </c>
      <c r="S9" s="141">
        <v>19</v>
      </c>
      <c r="T9" s="141">
        <v>20</v>
      </c>
      <c r="U9" s="141">
        <v>21</v>
      </c>
      <c r="V9" s="141">
        <v>22</v>
      </c>
      <c r="W9" s="141">
        <v>23</v>
      </c>
    </row>
    <row r="10" ht="18.75" customHeight="1" spans="1:23">
      <c r="A10" s="142"/>
      <c r="B10" s="142"/>
      <c r="C10" s="142" t="s">
        <v>278</v>
      </c>
      <c r="D10" s="142"/>
      <c r="E10" s="142"/>
      <c r="F10" s="142"/>
      <c r="G10" s="142"/>
      <c r="H10" s="142"/>
      <c r="I10" s="155">
        <v>296000</v>
      </c>
      <c r="J10" s="155"/>
      <c r="K10" s="155"/>
      <c r="L10" s="155"/>
      <c r="M10" s="155"/>
      <c r="N10" s="155"/>
      <c r="O10" s="155">
        <v>296000</v>
      </c>
      <c r="P10" s="155"/>
      <c r="Q10" s="155"/>
      <c r="R10" s="155"/>
      <c r="S10" s="155"/>
      <c r="T10" s="155"/>
      <c r="U10" s="155"/>
      <c r="V10" s="155"/>
      <c r="W10" s="155"/>
    </row>
    <row r="11" ht="18.75" customHeight="1" spans="1:23">
      <c r="A11" s="143" t="s">
        <v>279</v>
      </c>
      <c r="B11" s="143" t="s">
        <v>280</v>
      </c>
      <c r="C11" s="142" t="s">
        <v>278</v>
      </c>
      <c r="D11" s="143" t="s">
        <v>71</v>
      </c>
      <c r="E11" s="143" t="s">
        <v>132</v>
      </c>
      <c r="F11" s="143" t="s">
        <v>125</v>
      </c>
      <c r="G11" s="143" t="s">
        <v>281</v>
      </c>
      <c r="H11" s="143" t="s">
        <v>282</v>
      </c>
      <c r="I11" s="155">
        <v>296000</v>
      </c>
      <c r="J11" s="155"/>
      <c r="K11" s="155"/>
      <c r="L11" s="155"/>
      <c r="M11" s="155"/>
      <c r="N11" s="155"/>
      <c r="O11" s="155">
        <v>296000</v>
      </c>
      <c r="P11" s="155"/>
      <c r="Q11" s="155"/>
      <c r="R11" s="155"/>
      <c r="S11" s="155"/>
      <c r="T11" s="155"/>
      <c r="U11" s="155"/>
      <c r="V11" s="155"/>
      <c r="W11" s="155"/>
    </row>
    <row r="12" ht="18.75" customHeight="1" spans="1:23">
      <c r="A12" s="144"/>
      <c r="B12" s="144"/>
      <c r="C12" s="142" t="s">
        <v>283</v>
      </c>
      <c r="D12" s="144"/>
      <c r="E12" s="144"/>
      <c r="F12" s="144"/>
      <c r="G12" s="144"/>
      <c r="H12" s="144"/>
      <c r="I12" s="155">
        <v>370000</v>
      </c>
      <c r="J12" s="155"/>
      <c r="K12" s="155"/>
      <c r="L12" s="155"/>
      <c r="M12" s="155"/>
      <c r="N12" s="155"/>
      <c r="O12" s="155">
        <v>370000</v>
      </c>
      <c r="P12" s="155"/>
      <c r="Q12" s="155"/>
      <c r="R12" s="155"/>
      <c r="S12" s="155"/>
      <c r="T12" s="155"/>
      <c r="U12" s="155"/>
      <c r="V12" s="155"/>
      <c r="W12" s="155"/>
    </row>
    <row r="13" ht="18.75" customHeight="1" spans="1:23">
      <c r="A13" s="143" t="s">
        <v>284</v>
      </c>
      <c r="B13" s="143" t="s">
        <v>285</v>
      </c>
      <c r="C13" s="142" t="s">
        <v>283</v>
      </c>
      <c r="D13" s="143" t="s">
        <v>71</v>
      </c>
      <c r="E13" s="143" t="s">
        <v>132</v>
      </c>
      <c r="F13" s="143" t="s">
        <v>125</v>
      </c>
      <c r="G13" s="143" t="s">
        <v>281</v>
      </c>
      <c r="H13" s="143" t="s">
        <v>282</v>
      </c>
      <c r="I13" s="155">
        <v>370000</v>
      </c>
      <c r="J13" s="155"/>
      <c r="K13" s="155"/>
      <c r="L13" s="155"/>
      <c r="M13" s="155"/>
      <c r="N13" s="155"/>
      <c r="O13" s="155">
        <v>370000</v>
      </c>
      <c r="P13" s="155"/>
      <c r="Q13" s="155"/>
      <c r="R13" s="155"/>
      <c r="S13" s="155"/>
      <c r="T13" s="155"/>
      <c r="U13" s="155"/>
      <c r="V13" s="155"/>
      <c r="W13" s="155"/>
    </row>
    <row r="14" ht="18.75" customHeight="1" spans="1:23">
      <c r="A14" s="144"/>
      <c r="B14" s="144"/>
      <c r="C14" s="142" t="s">
        <v>286</v>
      </c>
      <c r="D14" s="144"/>
      <c r="E14" s="144"/>
      <c r="F14" s="144"/>
      <c r="G14" s="144"/>
      <c r="H14" s="144"/>
      <c r="I14" s="155">
        <v>450000</v>
      </c>
      <c r="J14" s="155"/>
      <c r="K14" s="155"/>
      <c r="L14" s="155"/>
      <c r="M14" s="155"/>
      <c r="N14" s="155"/>
      <c r="O14" s="155">
        <v>450000</v>
      </c>
      <c r="P14" s="155"/>
      <c r="Q14" s="155"/>
      <c r="R14" s="155"/>
      <c r="S14" s="155"/>
      <c r="T14" s="155"/>
      <c r="U14" s="155"/>
      <c r="V14" s="155"/>
      <c r="W14" s="155"/>
    </row>
    <row r="15" ht="18.75" customHeight="1" spans="1:23">
      <c r="A15" s="143" t="s">
        <v>279</v>
      </c>
      <c r="B15" s="143" t="s">
        <v>287</v>
      </c>
      <c r="C15" s="142" t="s">
        <v>286</v>
      </c>
      <c r="D15" s="143" t="s">
        <v>71</v>
      </c>
      <c r="E15" s="143" t="s">
        <v>132</v>
      </c>
      <c r="F15" s="143" t="s">
        <v>125</v>
      </c>
      <c r="G15" s="143" t="s">
        <v>281</v>
      </c>
      <c r="H15" s="143" t="s">
        <v>282</v>
      </c>
      <c r="I15" s="155">
        <v>450000</v>
      </c>
      <c r="J15" s="155"/>
      <c r="K15" s="155"/>
      <c r="L15" s="155"/>
      <c r="M15" s="155"/>
      <c r="N15" s="155"/>
      <c r="O15" s="155">
        <v>450000</v>
      </c>
      <c r="P15" s="155"/>
      <c r="Q15" s="155"/>
      <c r="R15" s="155"/>
      <c r="S15" s="155"/>
      <c r="T15" s="155"/>
      <c r="U15" s="155"/>
      <c r="V15" s="155"/>
      <c r="W15" s="155"/>
    </row>
    <row r="16" ht="18.75" customHeight="1" spans="1:23">
      <c r="A16" s="144"/>
      <c r="B16" s="144"/>
      <c r="C16" s="142" t="s">
        <v>288</v>
      </c>
      <c r="D16" s="144"/>
      <c r="E16" s="144"/>
      <c r="F16" s="144"/>
      <c r="G16" s="144"/>
      <c r="H16" s="144"/>
      <c r="I16" s="155">
        <v>500000</v>
      </c>
      <c r="J16" s="155"/>
      <c r="K16" s="155"/>
      <c r="L16" s="155">
        <v>500000</v>
      </c>
      <c r="M16" s="155"/>
      <c r="N16" s="155"/>
      <c r="O16" s="155"/>
      <c r="P16" s="155"/>
      <c r="Q16" s="155"/>
      <c r="R16" s="155"/>
      <c r="S16" s="155"/>
      <c r="T16" s="155"/>
      <c r="U16" s="155"/>
      <c r="V16" s="155"/>
      <c r="W16" s="155"/>
    </row>
    <row r="17" ht="18.75" customHeight="1" spans="1:23">
      <c r="A17" s="143" t="s">
        <v>284</v>
      </c>
      <c r="B17" s="143" t="s">
        <v>289</v>
      </c>
      <c r="C17" s="142" t="s">
        <v>288</v>
      </c>
      <c r="D17" s="143" t="s">
        <v>71</v>
      </c>
      <c r="E17" s="143" t="s">
        <v>124</v>
      </c>
      <c r="F17" s="143" t="s">
        <v>125</v>
      </c>
      <c r="G17" s="143" t="s">
        <v>281</v>
      </c>
      <c r="H17" s="143" t="s">
        <v>282</v>
      </c>
      <c r="I17" s="155">
        <v>500000</v>
      </c>
      <c r="J17" s="155"/>
      <c r="K17" s="155"/>
      <c r="L17" s="155">
        <v>500000</v>
      </c>
      <c r="M17" s="155"/>
      <c r="N17" s="155"/>
      <c r="O17" s="155"/>
      <c r="P17" s="155"/>
      <c r="Q17" s="155"/>
      <c r="R17" s="155"/>
      <c r="S17" s="155"/>
      <c r="T17" s="155"/>
      <c r="U17" s="155"/>
      <c r="V17" s="155"/>
      <c r="W17" s="155"/>
    </row>
    <row r="18" ht="18.75" customHeight="1" spans="1:23">
      <c r="A18" s="144"/>
      <c r="B18" s="144"/>
      <c r="C18" s="142" t="s">
        <v>290</v>
      </c>
      <c r="D18" s="144"/>
      <c r="E18" s="144"/>
      <c r="F18" s="144"/>
      <c r="G18" s="144"/>
      <c r="H18" s="144"/>
      <c r="I18" s="155">
        <v>500000</v>
      </c>
      <c r="J18" s="155"/>
      <c r="K18" s="155"/>
      <c r="L18" s="155">
        <v>500000</v>
      </c>
      <c r="M18" s="155"/>
      <c r="N18" s="155"/>
      <c r="O18" s="155"/>
      <c r="P18" s="155"/>
      <c r="Q18" s="155"/>
      <c r="R18" s="155"/>
      <c r="S18" s="155"/>
      <c r="T18" s="155"/>
      <c r="U18" s="155"/>
      <c r="V18" s="155"/>
      <c r="W18" s="155"/>
    </row>
    <row r="19" ht="18.75" customHeight="1" spans="1:23">
      <c r="A19" s="143" t="s">
        <v>284</v>
      </c>
      <c r="B19" s="143" t="s">
        <v>291</v>
      </c>
      <c r="C19" s="142" t="s">
        <v>290</v>
      </c>
      <c r="D19" s="143" t="s">
        <v>71</v>
      </c>
      <c r="E19" s="143" t="s">
        <v>124</v>
      </c>
      <c r="F19" s="143" t="s">
        <v>125</v>
      </c>
      <c r="G19" s="143" t="s">
        <v>281</v>
      </c>
      <c r="H19" s="143" t="s">
        <v>282</v>
      </c>
      <c r="I19" s="155">
        <v>500000</v>
      </c>
      <c r="J19" s="155"/>
      <c r="K19" s="155"/>
      <c r="L19" s="155">
        <v>500000</v>
      </c>
      <c r="M19" s="155"/>
      <c r="N19" s="155"/>
      <c r="O19" s="155"/>
      <c r="P19" s="155"/>
      <c r="Q19" s="155"/>
      <c r="R19" s="155"/>
      <c r="S19" s="155"/>
      <c r="T19" s="155"/>
      <c r="U19" s="155"/>
      <c r="V19" s="155"/>
      <c r="W19" s="155"/>
    </row>
    <row r="20" ht="18.75" customHeight="1" spans="1:23">
      <c r="A20" s="144"/>
      <c r="B20" s="144"/>
      <c r="C20" s="142" t="s">
        <v>292</v>
      </c>
      <c r="D20" s="144"/>
      <c r="E20" s="144"/>
      <c r="F20" s="144"/>
      <c r="G20" s="144"/>
      <c r="H20" s="144"/>
      <c r="I20" s="155">
        <v>400000</v>
      </c>
      <c r="J20" s="155"/>
      <c r="K20" s="155"/>
      <c r="L20" s="155">
        <v>400000</v>
      </c>
      <c r="M20" s="155"/>
      <c r="N20" s="155"/>
      <c r="O20" s="155"/>
      <c r="P20" s="155"/>
      <c r="Q20" s="155"/>
      <c r="R20" s="155"/>
      <c r="S20" s="155"/>
      <c r="T20" s="155"/>
      <c r="U20" s="155"/>
      <c r="V20" s="155"/>
      <c r="W20" s="155"/>
    </row>
    <row r="21" ht="18.75" customHeight="1" spans="1:23">
      <c r="A21" s="143" t="s">
        <v>284</v>
      </c>
      <c r="B21" s="143" t="s">
        <v>293</v>
      </c>
      <c r="C21" s="142" t="s">
        <v>292</v>
      </c>
      <c r="D21" s="143" t="s">
        <v>71</v>
      </c>
      <c r="E21" s="143" t="s">
        <v>124</v>
      </c>
      <c r="F21" s="143" t="s">
        <v>125</v>
      </c>
      <c r="G21" s="143" t="s">
        <v>281</v>
      </c>
      <c r="H21" s="143" t="s">
        <v>282</v>
      </c>
      <c r="I21" s="155">
        <v>400000</v>
      </c>
      <c r="J21" s="155"/>
      <c r="K21" s="155"/>
      <c r="L21" s="155">
        <v>400000</v>
      </c>
      <c r="M21" s="155"/>
      <c r="N21" s="155"/>
      <c r="O21" s="155"/>
      <c r="P21" s="155"/>
      <c r="Q21" s="155"/>
      <c r="R21" s="155"/>
      <c r="S21" s="155"/>
      <c r="T21" s="155"/>
      <c r="U21" s="155"/>
      <c r="V21" s="155"/>
      <c r="W21" s="155"/>
    </row>
    <row r="22" s="124" customFormat="1" ht="18.75" customHeight="1" spans="1:23">
      <c r="A22" s="144"/>
      <c r="B22" s="144"/>
      <c r="C22" s="142" t="s">
        <v>294</v>
      </c>
      <c r="D22" s="144"/>
      <c r="E22" s="144"/>
      <c r="F22" s="144"/>
      <c r="G22" s="144"/>
      <c r="H22" s="144"/>
      <c r="I22" s="155">
        <v>2000000</v>
      </c>
      <c r="J22" s="155"/>
      <c r="K22" s="155"/>
      <c r="L22" s="155">
        <v>2000000</v>
      </c>
      <c r="M22" s="155"/>
      <c r="N22" s="155"/>
      <c r="O22" s="155"/>
      <c r="P22" s="155"/>
      <c r="Q22" s="155"/>
      <c r="R22" s="155"/>
      <c r="S22" s="155"/>
      <c r="T22" s="155"/>
      <c r="U22" s="155"/>
      <c r="V22" s="155"/>
      <c r="W22" s="155"/>
    </row>
    <row r="23" s="124" customFormat="1" ht="18.75" customHeight="1" spans="1:23">
      <c r="A23" s="143" t="s">
        <v>284</v>
      </c>
      <c r="B23" s="143" t="s">
        <v>295</v>
      </c>
      <c r="C23" s="142" t="s">
        <v>294</v>
      </c>
      <c r="D23" s="143" t="s">
        <v>71</v>
      </c>
      <c r="E23" s="143" t="s">
        <v>124</v>
      </c>
      <c r="F23" s="143" t="s">
        <v>125</v>
      </c>
      <c r="G23" s="143" t="s">
        <v>281</v>
      </c>
      <c r="H23" s="143" t="s">
        <v>282</v>
      </c>
      <c r="I23" s="155">
        <v>2000000</v>
      </c>
      <c r="J23" s="155"/>
      <c r="K23" s="155"/>
      <c r="L23" s="155">
        <v>2000000</v>
      </c>
      <c r="M23" s="155"/>
      <c r="N23" s="155"/>
      <c r="O23" s="155"/>
      <c r="P23" s="155"/>
      <c r="Q23" s="155"/>
      <c r="R23" s="155"/>
      <c r="S23" s="155"/>
      <c r="T23" s="155"/>
      <c r="U23" s="155"/>
      <c r="V23" s="155"/>
      <c r="W23" s="155"/>
    </row>
    <row r="24" ht="18.75" customHeight="1" spans="1:23">
      <c r="A24" s="144"/>
      <c r="B24" s="144"/>
      <c r="C24" s="142" t="s">
        <v>296</v>
      </c>
      <c r="D24" s="144"/>
      <c r="E24" s="144"/>
      <c r="F24" s="144"/>
      <c r="G24" s="144"/>
      <c r="H24" s="144"/>
      <c r="I24" s="155">
        <v>374600</v>
      </c>
      <c r="J24" s="155"/>
      <c r="K24" s="155"/>
      <c r="L24" s="155">
        <v>374600</v>
      </c>
      <c r="M24" s="155"/>
      <c r="N24" s="155"/>
      <c r="O24" s="155"/>
      <c r="P24" s="155"/>
      <c r="Q24" s="155"/>
      <c r="R24" s="155"/>
      <c r="S24" s="155"/>
      <c r="T24" s="155"/>
      <c r="U24" s="155"/>
      <c r="V24" s="155"/>
      <c r="W24" s="155"/>
    </row>
    <row r="25" ht="18.75" customHeight="1" spans="1:23">
      <c r="A25" s="143" t="s">
        <v>284</v>
      </c>
      <c r="B25" s="143" t="s">
        <v>297</v>
      </c>
      <c r="C25" s="142" t="s">
        <v>296</v>
      </c>
      <c r="D25" s="143" t="s">
        <v>71</v>
      </c>
      <c r="E25" s="143" t="s">
        <v>124</v>
      </c>
      <c r="F25" s="143" t="s">
        <v>125</v>
      </c>
      <c r="G25" s="143" t="s">
        <v>281</v>
      </c>
      <c r="H25" s="143" t="s">
        <v>282</v>
      </c>
      <c r="I25" s="155">
        <v>374600</v>
      </c>
      <c r="J25" s="155"/>
      <c r="K25" s="155"/>
      <c r="L25" s="155">
        <v>374600</v>
      </c>
      <c r="M25" s="155"/>
      <c r="N25" s="155"/>
      <c r="O25" s="155"/>
      <c r="P25" s="155"/>
      <c r="Q25" s="155"/>
      <c r="R25" s="155"/>
      <c r="S25" s="155"/>
      <c r="T25" s="155"/>
      <c r="U25" s="155"/>
      <c r="V25" s="155"/>
      <c r="W25" s="155"/>
    </row>
    <row r="26" s="124" customFormat="1" ht="18.75" customHeight="1" spans="1:23">
      <c r="A26" s="144"/>
      <c r="B26" s="144"/>
      <c r="C26" s="142" t="s">
        <v>298</v>
      </c>
      <c r="D26" s="144"/>
      <c r="E26" s="144"/>
      <c r="F26" s="144"/>
      <c r="G26" s="144"/>
      <c r="H26" s="144"/>
      <c r="I26" s="155">
        <v>1500000</v>
      </c>
      <c r="J26" s="155"/>
      <c r="K26" s="155"/>
      <c r="L26" s="155">
        <v>1500000</v>
      </c>
      <c r="M26" s="155"/>
      <c r="N26" s="155"/>
      <c r="O26" s="155"/>
      <c r="P26" s="155"/>
      <c r="Q26" s="155"/>
      <c r="R26" s="155"/>
      <c r="S26" s="155"/>
      <c r="T26" s="155"/>
      <c r="U26" s="155"/>
      <c r="V26" s="155"/>
      <c r="W26" s="155"/>
    </row>
    <row r="27" s="124" customFormat="1" ht="18.75" customHeight="1" spans="1:23">
      <c r="A27" s="143" t="s">
        <v>284</v>
      </c>
      <c r="B27" s="143" t="s">
        <v>299</v>
      </c>
      <c r="C27" s="142" t="s">
        <v>298</v>
      </c>
      <c r="D27" s="143" t="s">
        <v>71</v>
      </c>
      <c r="E27" s="143" t="s">
        <v>124</v>
      </c>
      <c r="F27" s="143" t="s">
        <v>125</v>
      </c>
      <c r="G27" s="143" t="s">
        <v>281</v>
      </c>
      <c r="H27" s="143" t="s">
        <v>282</v>
      </c>
      <c r="I27" s="155">
        <v>1500000</v>
      </c>
      <c r="J27" s="155"/>
      <c r="K27" s="155"/>
      <c r="L27" s="155">
        <v>1500000</v>
      </c>
      <c r="M27" s="155"/>
      <c r="N27" s="155"/>
      <c r="O27" s="155"/>
      <c r="P27" s="155"/>
      <c r="Q27" s="155"/>
      <c r="R27" s="155"/>
      <c r="S27" s="155"/>
      <c r="T27" s="155"/>
      <c r="U27" s="155"/>
      <c r="V27" s="155"/>
      <c r="W27" s="155"/>
    </row>
    <row r="28" ht="18.75" customHeight="1" spans="1:23">
      <c r="A28" s="144"/>
      <c r="B28" s="144"/>
      <c r="C28" s="142" t="s">
        <v>300</v>
      </c>
      <c r="D28" s="144"/>
      <c r="E28" s="144"/>
      <c r="F28" s="144"/>
      <c r="G28" s="144"/>
      <c r="H28" s="144"/>
      <c r="I28" s="155">
        <v>47100</v>
      </c>
      <c r="J28" s="155"/>
      <c r="K28" s="155"/>
      <c r="L28" s="155"/>
      <c r="M28" s="155"/>
      <c r="N28" s="155"/>
      <c r="O28" s="155">
        <v>47100</v>
      </c>
      <c r="P28" s="155"/>
      <c r="Q28" s="155"/>
      <c r="R28" s="155"/>
      <c r="S28" s="155"/>
      <c r="T28" s="155"/>
      <c r="U28" s="155"/>
      <c r="V28" s="155"/>
      <c r="W28" s="155"/>
    </row>
    <row r="29" ht="18.75" customHeight="1" spans="1:23">
      <c r="A29" s="143" t="s">
        <v>279</v>
      </c>
      <c r="B29" s="143" t="s">
        <v>301</v>
      </c>
      <c r="C29" s="142" t="s">
        <v>300</v>
      </c>
      <c r="D29" s="143" t="s">
        <v>71</v>
      </c>
      <c r="E29" s="143" t="s">
        <v>124</v>
      </c>
      <c r="F29" s="143" t="s">
        <v>125</v>
      </c>
      <c r="G29" s="143" t="s">
        <v>281</v>
      </c>
      <c r="H29" s="143" t="s">
        <v>282</v>
      </c>
      <c r="I29" s="155">
        <v>47100</v>
      </c>
      <c r="J29" s="155"/>
      <c r="K29" s="155"/>
      <c r="L29" s="155"/>
      <c r="M29" s="155"/>
      <c r="N29" s="155"/>
      <c r="O29" s="155">
        <v>47100</v>
      </c>
      <c r="P29" s="155"/>
      <c r="Q29" s="155"/>
      <c r="R29" s="155"/>
      <c r="S29" s="155"/>
      <c r="T29" s="155"/>
      <c r="U29" s="155"/>
      <c r="V29" s="155"/>
      <c r="W29" s="155"/>
    </row>
    <row r="30" ht="18.75" customHeight="1" spans="1:23">
      <c r="A30" s="144"/>
      <c r="B30" s="144"/>
      <c r="C30" s="142" t="s">
        <v>302</v>
      </c>
      <c r="D30" s="144"/>
      <c r="E30" s="144"/>
      <c r="F30" s="144"/>
      <c r="G30" s="144"/>
      <c r="H30" s="144"/>
      <c r="I30" s="155">
        <v>490625</v>
      </c>
      <c r="J30" s="155"/>
      <c r="K30" s="155"/>
      <c r="L30" s="155"/>
      <c r="M30" s="155"/>
      <c r="N30" s="155"/>
      <c r="O30" s="155">
        <v>490625</v>
      </c>
      <c r="P30" s="155"/>
      <c r="Q30" s="155"/>
      <c r="R30" s="155"/>
      <c r="S30" s="155"/>
      <c r="T30" s="155"/>
      <c r="U30" s="155"/>
      <c r="V30" s="155"/>
      <c r="W30" s="155"/>
    </row>
    <row r="31" ht="18.75" customHeight="1" spans="1:23">
      <c r="A31" s="143" t="s">
        <v>284</v>
      </c>
      <c r="B31" s="143" t="s">
        <v>303</v>
      </c>
      <c r="C31" s="142" t="s">
        <v>302</v>
      </c>
      <c r="D31" s="143" t="s">
        <v>71</v>
      </c>
      <c r="E31" s="143" t="s">
        <v>132</v>
      </c>
      <c r="F31" s="143" t="s">
        <v>125</v>
      </c>
      <c r="G31" s="143" t="s">
        <v>281</v>
      </c>
      <c r="H31" s="143" t="s">
        <v>282</v>
      </c>
      <c r="I31" s="155">
        <v>490625</v>
      </c>
      <c r="J31" s="155"/>
      <c r="K31" s="155"/>
      <c r="L31" s="155"/>
      <c r="M31" s="155"/>
      <c r="N31" s="155"/>
      <c r="O31" s="155">
        <v>490625</v>
      </c>
      <c r="P31" s="155"/>
      <c r="Q31" s="155"/>
      <c r="R31" s="155"/>
      <c r="S31" s="155"/>
      <c r="T31" s="155"/>
      <c r="U31" s="155"/>
      <c r="V31" s="155"/>
      <c r="W31" s="155"/>
    </row>
    <row r="32" ht="18.75" customHeight="1" spans="1:23">
      <c r="A32" s="144"/>
      <c r="B32" s="144"/>
      <c r="C32" s="142" t="s">
        <v>304</v>
      </c>
      <c r="D32" s="144"/>
      <c r="E32" s="144"/>
      <c r="F32" s="144"/>
      <c r="G32" s="144"/>
      <c r="H32" s="144"/>
      <c r="I32" s="155">
        <v>570000</v>
      </c>
      <c r="J32" s="155"/>
      <c r="K32" s="155"/>
      <c r="L32" s="155"/>
      <c r="M32" s="155"/>
      <c r="N32" s="155"/>
      <c r="O32" s="155">
        <v>570000</v>
      </c>
      <c r="P32" s="155"/>
      <c r="Q32" s="155"/>
      <c r="R32" s="155"/>
      <c r="S32" s="155"/>
      <c r="T32" s="155"/>
      <c r="U32" s="155"/>
      <c r="V32" s="155"/>
      <c r="W32" s="155"/>
    </row>
    <row r="33" ht="18.75" customHeight="1" spans="1:23">
      <c r="A33" s="143" t="s">
        <v>284</v>
      </c>
      <c r="B33" s="143" t="s">
        <v>305</v>
      </c>
      <c r="C33" s="142" t="s">
        <v>304</v>
      </c>
      <c r="D33" s="143" t="s">
        <v>71</v>
      </c>
      <c r="E33" s="143" t="s">
        <v>132</v>
      </c>
      <c r="F33" s="143" t="s">
        <v>125</v>
      </c>
      <c r="G33" s="143" t="s">
        <v>281</v>
      </c>
      <c r="H33" s="143" t="s">
        <v>282</v>
      </c>
      <c r="I33" s="155">
        <v>570000</v>
      </c>
      <c r="J33" s="155"/>
      <c r="K33" s="155"/>
      <c r="L33" s="155"/>
      <c r="M33" s="155"/>
      <c r="N33" s="155"/>
      <c r="O33" s="155">
        <v>570000</v>
      </c>
      <c r="P33" s="155"/>
      <c r="Q33" s="155"/>
      <c r="R33" s="155"/>
      <c r="S33" s="155"/>
      <c r="T33" s="155"/>
      <c r="U33" s="155"/>
      <c r="V33" s="155"/>
      <c r="W33" s="155"/>
    </row>
    <row r="34" ht="18.75" customHeight="1" spans="1:23">
      <c r="A34" s="144"/>
      <c r="B34" s="144"/>
      <c r="C34" s="142" t="s">
        <v>306</v>
      </c>
      <c r="D34" s="144"/>
      <c r="E34" s="144"/>
      <c r="F34" s="144"/>
      <c r="G34" s="144"/>
      <c r="H34" s="144"/>
      <c r="I34" s="155">
        <v>200000</v>
      </c>
      <c r="J34" s="155"/>
      <c r="K34" s="155"/>
      <c r="L34" s="155"/>
      <c r="M34" s="155"/>
      <c r="N34" s="155"/>
      <c r="O34" s="155">
        <v>200000</v>
      </c>
      <c r="P34" s="155"/>
      <c r="Q34" s="155"/>
      <c r="R34" s="155"/>
      <c r="S34" s="155"/>
      <c r="T34" s="155"/>
      <c r="U34" s="155"/>
      <c r="V34" s="155"/>
      <c r="W34" s="155"/>
    </row>
    <row r="35" ht="18.75" customHeight="1" spans="1:23">
      <c r="A35" s="143" t="s">
        <v>279</v>
      </c>
      <c r="B35" s="143" t="s">
        <v>307</v>
      </c>
      <c r="C35" s="142" t="s">
        <v>306</v>
      </c>
      <c r="D35" s="143" t="s">
        <v>71</v>
      </c>
      <c r="E35" s="143" t="s">
        <v>132</v>
      </c>
      <c r="F35" s="143" t="s">
        <v>125</v>
      </c>
      <c r="G35" s="143" t="s">
        <v>281</v>
      </c>
      <c r="H35" s="143" t="s">
        <v>282</v>
      </c>
      <c r="I35" s="155">
        <v>200000</v>
      </c>
      <c r="J35" s="155"/>
      <c r="K35" s="155"/>
      <c r="L35" s="155"/>
      <c r="M35" s="155"/>
      <c r="N35" s="155"/>
      <c r="O35" s="155">
        <v>200000</v>
      </c>
      <c r="P35" s="155"/>
      <c r="Q35" s="155"/>
      <c r="R35" s="155"/>
      <c r="S35" s="155"/>
      <c r="T35" s="155"/>
      <c r="U35" s="155"/>
      <c r="V35" s="155"/>
      <c r="W35" s="155"/>
    </row>
    <row r="36" s="124" customFormat="1" ht="18.75" customHeight="1" spans="1:23">
      <c r="A36" s="144"/>
      <c r="B36" s="144"/>
      <c r="C36" s="142" t="s">
        <v>308</v>
      </c>
      <c r="D36" s="144"/>
      <c r="E36" s="144"/>
      <c r="F36" s="144"/>
      <c r="G36" s="144"/>
      <c r="H36" s="144"/>
      <c r="I36" s="155">
        <v>1500000</v>
      </c>
      <c r="J36" s="155"/>
      <c r="K36" s="155"/>
      <c r="L36" s="155">
        <v>1500000</v>
      </c>
      <c r="M36" s="155"/>
      <c r="N36" s="155"/>
      <c r="O36" s="155"/>
      <c r="P36" s="155"/>
      <c r="Q36" s="155"/>
      <c r="R36" s="155"/>
      <c r="S36" s="155"/>
      <c r="T36" s="155"/>
      <c r="U36" s="155"/>
      <c r="V36" s="155"/>
      <c r="W36" s="155"/>
    </row>
    <row r="37" s="124" customFormat="1" ht="18.75" customHeight="1" spans="1:23">
      <c r="A37" s="143" t="s">
        <v>279</v>
      </c>
      <c r="B37" s="143" t="s">
        <v>309</v>
      </c>
      <c r="C37" s="142" t="s">
        <v>308</v>
      </c>
      <c r="D37" s="143" t="s">
        <v>71</v>
      </c>
      <c r="E37" s="143" t="s">
        <v>124</v>
      </c>
      <c r="F37" s="143" t="s">
        <v>125</v>
      </c>
      <c r="G37" s="143" t="s">
        <v>281</v>
      </c>
      <c r="H37" s="143" t="s">
        <v>282</v>
      </c>
      <c r="I37" s="155">
        <v>1500000</v>
      </c>
      <c r="J37" s="155"/>
      <c r="K37" s="155"/>
      <c r="L37" s="155">
        <v>1500000</v>
      </c>
      <c r="M37" s="155"/>
      <c r="N37" s="155"/>
      <c r="O37" s="155"/>
      <c r="P37" s="155"/>
      <c r="Q37" s="155"/>
      <c r="R37" s="155"/>
      <c r="S37" s="155"/>
      <c r="T37" s="155"/>
      <c r="U37" s="155"/>
      <c r="V37" s="155"/>
      <c r="W37" s="155"/>
    </row>
    <row r="38" ht="18.75" customHeight="1" spans="1:23">
      <c r="A38" s="144"/>
      <c r="B38" s="144"/>
      <c r="C38" s="142" t="s">
        <v>310</v>
      </c>
      <c r="D38" s="144"/>
      <c r="E38" s="144"/>
      <c r="F38" s="144"/>
      <c r="G38" s="144"/>
      <c r="H38" s="144"/>
      <c r="I38" s="155">
        <v>3500200</v>
      </c>
      <c r="J38" s="155"/>
      <c r="K38" s="155"/>
      <c r="L38" s="155">
        <v>3500200</v>
      </c>
      <c r="M38" s="155"/>
      <c r="N38" s="155"/>
      <c r="O38" s="155"/>
      <c r="P38" s="155"/>
      <c r="Q38" s="155"/>
      <c r="R38" s="155"/>
      <c r="S38" s="155"/>
      <c r="T38" s="155"/>
      <c r="U38" s="155"/>
      <c r="V38" s="155"/>
      <c r="W38" s="155"/>
    </row>
    <row r="39" ht="18.75" customHeight="1" spans="1:23">
      <c r="A39" s="143" t="s">
        <v>279</v>
      </c>
      <c r="B39" s="143" t="s">
        <v>311</v>
      </c>
      <c r="C39" s="142" t="s">
        <v>310</v>
      </c>
      <c r="D39" s="143" t="s">
        <v>71</v>
      </c>
      <c r="E39" s="143" t="s">
        <v>124</v>
      </c>
      <c r="F39" s="143" t="s">
        <v>125</v>
      </c>
      <c r="G39" s="143" t="s">
        <v>281</v>
      </c>
      <c r="H39" s="143" t="s">
        <v>282</v>
      </c>
      <c r="I39" s="155">
        <v>3500200</v>
      </c>
      <c r="J39" s="155"/>
      <c r="K39" s="155"/>
      <c r="L39" s="155">
        <v>3500200</v>
      </c>
      <c r="M39" s="155"/>
      <c r="N39" s="155"/>
      <c r="O39" s="155"/>
      <c r="P39" s="155"/>
      <c r="Q39" s="155"/>
      <c r="R39" s="155"/>
      <c r="S39" s="155"/>
      <c r="T39" s="155"/>
      <c r="U39" s="155"/>
      <c r="V39" s="155"/>
      <c r="W39" s="155"/>
    </row>
    <row r="40" s="124" customFormat="1" ht="18.75" customHeight="1" spans="1:23">
      <c r="A40" s="144"/>
      <c r="B40" s="144"/>
      <c r="C40" s="142" t="s">
        <v>312</v>
      </c>
      <c r="D40" s="144"/>
      <c r="E40" s="144"/>
      <c r="F40" s="144"/>
      <c r="G40" s="144"/>
      <c r="H40" s="144"/>
      <c r="I40" s="155">
        <v>2000000</v>
      </c>
      <c r="J40" s="155"/>
      <c r="K40" s="155"/>
      <c r="L40" s="155">
        <v>2000000</v>
      </c>
      <c r="M40" s="155"/>
      <c r="N40" s="155"/>
      <c r="O40" s="155"/>
      <c r="P40" s="155"/>
      <c r="Q40" s="155"/>
      <c r="R40" s="155"/>
      <c r="S40" s="155"/>
      <c r="T40" s="155"/>
      <c r="U40" s="155"/>
      <c r="V40" s="155"/>
      <c r="W40" s="155"/>
    </row>
    <row r="41" s="124" customFormat="1" ht="18.75" customHeight="1" spans="1:23">
      <c r="A41" s="143" t="s">
        <v>284</v>
      </c>
      <c r="B41" s="143" t="s">
        <v>313</v>
      </c>
      <c r="C41" s="142" t="s">
        <v>312</v>
      </c>
      <c r="D41" s="143" t="s">
        <v>71</v>
      </c>
      <c r="E41" s="143" t="s">
        <v>124</v>
      </c>
      <c r="F41" s="143" t="s">
        <v>125</v>
      </c>
      <c r="G41" s="143" t="s">
        <v>281</v>
      </c>
      <c r="H41" s="143" t="s">
        <v>282</v>
      </c>
      <c r="I41" s="155">
        <v>2000000</v>
      </c>
      <c r="J41" s="155"/>
      <c r="K41" s="155"/>
      <c r="L41" s="155">
        <v>2000000</v>
      </c>
      <c r="M41" s="155"/>
      <c r="N41" s="155"/>
      <c r="O41" s="155"/>
      <c r="P41" s="155"/>
      <c r="Q41" s="155"/>
      <c r="R41" s="155"/>
      <c r="S41" s="155"/>
      <c r="T41" s="155"/>
      <c r="U41" s="155"/>
      <c r="V41" s="155"/>
      <c r="W41" s="155"/>
    </row>
    <row r="42" ht="18.75" customHeight="1" spans="1:23">
      <c r="A42" s="144"/>
      <c r="B42" s="144"/>
      <c r="C42" s="142" t="s">
        <v>314</v>
      </c>
      <c r="D42" s="144"/>
      <c r="E42" s="144"/>
      <c r="F42" s="144"/>
      <c r="G42" s="144"/>
      <c r="H42" s="144"/>
      <c r="I42" s="155">
        <v>134645</v>
      </c>
      <c r="J42" s="155"/>
      <c r="K42" s="155"/>
      <c r="L42" s="155">
        <v>134645</v>
      </c>
      <c r="M42" s="155"/>
      <c r="N42" s="155"/>
      <c r="O42" s="155"/>
      <c r="P42" s="155"/>
      <c r="Q42" s="155"/>
      <c r="R42" s="155"/>
      <c r="S42" s="155"/>
      <c r="T42" s="155"/>
      <c r="U42" s="155"/>
      <c r="V42" s="155"/>
      <c r="W42" s="155"/>
    </row>
    <row r="43" ht="18.75" customHeight="1" spans="1:23">
      <c r="A43" s="143" t="s">
        <v>279</v>
      </c>
      <c r="B43" s="143" t="s">
        <v>315</v>
      </c>
      <c r="C43" s="142" t="s">
        <v>314</v>
      </c>
      <c r="D43" s="143" t="s">
        <v>71</v>
      </c>
      <c r="E43" s="143" t="s">
        <v>130</v>
      </c>
      <c r="F43" s="143" t="s">
        <v>131</v>
      </c>
      <c r="G43" s="143" t="s">
        <v>316</v>
      </c>
      <c r="H43" s="143" t="s">
        <v>317</v>
      </c>
      <c r="I43" s="155">
        <v>134645</v>
      </c>
      <c r="J43" s="155"/>
      <c r="K43" s="155"/>
      <c r="L43" s="155">
        <v>134645</v>
      </c>
      <c r="M43" s="155"/>
      <c r="N43" s="155"/>
      <c r="O43" s="155"/>
      <c r="P43" s="155"/>
      <c r="Q43" s="155"/>
      <c r="R43" s="155"/>
      <c r="S43" s="155"/>
      <c r="T43" s="155"/>
      <c r="U43" s="155"/>
      <c r="V43" s="155"/>
      <c r="W43" s="155"/>
    </row>
    <row r="44" s="124" customFormat="1" ht="18.75" customHeight="1" spans="1:23">
      <c r="A44" s="144"/>
      <c r="B44" s="144"/>
      <c r="C44" s="142" t="s">
        <v>318</v>
      </c>
      <c r="D44" s="144"/>
      <c r="E44" s="144"/>
      <c r="F44" s="144"/>
      <c r="G44" s="144"/>
      <c r="H44" s="144"/>
      <c r="I44" s="155">
        <v>1500000</v>
      </c>
      <c r="J44" s="155"/>
      <c r="K44" s="155"/>
      <c r="L44" s="155">
        <v>1500000</v>
      </c>
      <c r="M44" s="155"/>
      <c r="N44" s="155"/>
      <c r="O44" s="155"/>
      <c r="P44" s="155"/>
      <c r="Q44" s="155"/>
      <c r="R44" s="155"/>
      <c r="S44" s="155"/>
      <c r="T44" s="155"/>
      <c r="U44" s="155"/>
      <c r="V44" s="155"/>
      <c r="W44" s="155"/>
    </row>
    <row r="45" s="124" customFormat="1" ht="18.75" customHeight="1" spans="1:23">
      <c r="A45" s="143" t="s">
        <v>284</v>
      </c>
      <c r="B45" s="143" t="s">
        <v>319</v>
      </c>
      <c r="C45" s="142" t="s">
        <v>318</v>
      </c>
      <c r="D45" s="143" t="s">
        <v>71</v>
      </c>
      <c r="E45" s="143" t="s">
        <v>124</v>
      </c>
      <c r="F45" s="143" t="s">
        <v>125</v>
      </c>
      <c r="G45" s="143" t="s">
        <v>281</v>
      </c>
      <c r="H45" s="143" t="s">
        <v>282</v>
      </c>
      <c r="I45" s="155">
        <v>1500000</v>
      </c>
      <c r="J45" s="155"/>
      <c r="K45" s="155"/>
      <c r="L45" s="155">
        <v>1500000</v>
      </c>
      <c r="M45" s="155"/>
      <c r="N45" s="155"/>
      <c r="O45" s="155"/>
      <c r="P45" s="155"/>
      <c r="Q45" s="155"/>
      <c r="R45" s="155"/>
      <c r="S45" s="155"/>
      <c r="T45" s="155"/>
      <c r="U45" s="155"/>
      <c r="V45" s="155"/>
      <c r="W45" s="155"/>
    </row>
    <row r="46" ht="18.75" customHeight="1" spans="1:23">
      <c r="A46" s="144"/>
      <c r="B46" s="144"/>
      <c r="C46" s="142" t="s">
        <v>320</v>
      </c>
      <c r="D46" s="144"/>
      <c r="E46" s="144"/>
      <c r="F46" s="144"/>
      <c r="G46" s="144"/>
      <c r="H46" s="144"/>
      <c r="I46" s="155">
        <v>319440</v>
      </c>
      <c r="J46" s="155"/>
      <c r="K46" s="155"/>
      <c r="L46" s="155">
        <v>319440</v>
      </c>
      <c r="M46" s="155"/>
      <c r="N46" s="155"/>
      <c r="O46" s="155"/>
      <c r="P46" s="155"/>
      <c r="Q46" s="155"/>
      <c r="R46" s="155"/>
      <c r="S46" s="155"/>
      <c r="T46" s="155"/>
      <c r="U46" s="155"/>
      <c r="V46" s="155"/>
      <c r="W46" s="155"/>
    </row>
    <row r="47" ht="18.75" customHeight="1" spans="1:23">
      <c r="A47" s="143" t="s">
        <v>279</v>
      </c>
      <c r="B47" s="143" t="s">
        <v>321</v>
      </c>
      <c r="C47" s="142" t="s">
        <v>320</v>
      </c>
      <c r="D47" s="143" t="s">
        <v>71</v>
      </c>
      <c r="E47" s="143" t="s">
        <v>126</v>
      </c>
      <c r="F47" s="143" t="s">
        <v>127</v>
      </c>
      <c r="G47" s="143" t="s">
        <v>281</v>
      </c>
      <c r="H47" s="143" t="s">
        <v>282</v>
      </c>
      <c r="I47" s="155">
        <v>319440</v>
      </c>
      <c r="J47" s="155"/>
      <c r="K47" s="155"/>
      <c r="L47" s="155">
        <v>319440</v>
      </c>
      <c r="M47" s="155"/>
      <c r="N47" s="155"/>
      <c r="O47" s="155"/>
      <c r="P47" s="155"/>
      <c r="Q47" s="155"/>
      <c r="R47" s="155"/>
      <c r="S47" s="155"/>
      <c r="T47" s="155"/>
      <c r="U47" s="155"/>
      <c r="V47" s="155"/>
      <c r="W47" s="155"/>
    </row>
    <row r="48" ht="18.75" customHeight="1" spans="1:23">
      <c r="A48" s="144"/>
      <c r="B48" s="144"/>
      <c r="C48" s="142" t="s">
        <v>322</v>
      </c>
      <c r="D48" s="144"/>
      <c r="E48" s="144"/>
      <c r="F48" s="144"/>
      <c r="G48" s="144"/>
      <c r="H48" s="144"/>
      <c r="I48" s="155">
        <v>358000</v>
      </c>
      <c r="J48" s="155"/>
      <c r="K48" s="155"/>
      <c r="L48" s="155">
        <v>358000</v>
      </c>
      <c r="M48" s="155"/>
      <c r="N48" s="155"/>
      <c r="O48" s="155"/>
      <c r="P48" s="155"/>
      <c r="Q48" s="155"/>
      <c r="R48" s="155"/>
      <c r="S48" s="155"/>
      <c r="T48" s="155"/>
      <c r="U48" s="155"/>
      <c r="V48" s="155"/>
      <c r="W48" s="155"/>
    </row>
    <row r="49" ht="18.75" customHeight="1" spans="1:23">
      <c r="A49" s="143" t="s">
        <v>279</v>
      </c>
      <c r="B49" s="143" t="s">
        <v>323</v>
      </c>
      <c r="C49" s="142" t="s">
        <v>322</v>
      </c>
      <c r="D49" s="143" t="s">
        <v>71</v>
      </c>
      <c r="E49" s="143" t="s">
        <v>124</v>
      </c>
      <c r="F49" s="143" t="s">
        <v>125</v>
      </c>
      <c r="G49" s="143" t="s">
        <v>281</v>
      </c>
      <c r="H49" s="143" t="s">
        <v>282</v>
      </c>
      <c r="I49" s="155">
        <v>358000</v>
      </c>
      <c r="J49" s="155"/>
      <c r="K49" s="155"/>
      <c r="L49" s="155">
        <v>358000</v>
      </c>
      <c r="M49" s="155"/>
      <c r="N49" s="155"/>
      <c r="O49" s="155"/>
      <c r="P49" s="155"/>
      <c r="Q49" s="155"/>
      <c r="R49" s="155"/>
      <c r="S49" s="155"/>
      <c r="T49" s="155"/>
      <c r="U49" s="155"/>
      <c r="V49" s="155"/>
      <c r="W49" s="155"/>
    </row>
    <row r="50" ht="18.75" customHeight="1" spans="1:23">
      <c r="A50" s="144"/>
      <c r="B50" s="144"/>
      <c r="C50" s="142" t="s">
        <v>324</v>
      </c>
      <c r="D50" s="144"/>
      <c r="E50" s="144"/>
      <c r="F50" s="144"/>
      <c r="G50" s="144"/>
      <c r="H50" s="144"/>
      <c r="I50" s="155">
        <v>1844700</v>
      </c>
      <c r="J50" s="155"/>
      <c r="K50" s="155"/>
      <c r="L50" s="155">
        <v>1844700</v>
      </c>
      <c r="M50" s="155"/>
      <c r="N50" s="155"/>
      <c r="O50" s="155"/>
      <c r="P50" s="155"/>
      <c r="Q50" s="155"/>
      <c r="R50" s="155"/>
      <c r="S50" s="155"/>
      <c r="T50" s="155"/>
      <c r="U50" s="155"/>
      <c r="V50" s="155"/>
      <c r="W50" s="155"/>
    </row>
    <row r="51" s="124" customFormat="1" ht="18.75" customHeight="1" spans="1:23">
      <c r="A51" s="143" t="s">
        <v>284</v>
      </c>
      <c r="B51" s="143" t="s">
        <v>325</v>
      </c>
      <c r="C51" s="142" t="s">
        <v>324</v>
      </c>
      <c r="D51" s="143" t="s">
        <v>71</v>
      </c>
      <c r="E51" s="143" t="s">
        <v>124</v>
      </c>
      <c r="F51" s="143" t="s">
        <v>125</v>
      </c>
      <c r="G51" s="143" t="s">
        <v>281</v>
      </c>
      <c r="H51" s="143" t="s">
        <v>282</v>
      </c>
      <c r="I51" s="155">
        <v>1844700</v>
      </c>
      <c r="J51" s="155"/>
      <c r="K51" s="155"/>
      <c r="L51" s="155">
        <v>1844700</v>
      </c>
      <c r="M51" s="155"/>
      <c r="N51" s="155"/>
      <c r="O51" s="155"/>
      <c r="P51" s="155"/>
      <c r="Q51" s="155"/>
      <c r="R51" s="155"/>
      <c r="S51" s="155"/>
      <c r="T51" s="155"/>
      <c r="U51" s="155"/>
      <c r="V51" s="155"/>
      <c r="W51" s="155"/>
    </row>
    <row r="52" ht="18.75" customHeight="1" spans="1:23">
      <c r="A52" s="144"/>
      <c r="B52" s="144"/>
      <c r="C52" s="142" t="s">
        <v>326</v>
      </c>
      <c r="D52" s="144"/>
      <c r="E52" s="144"/>
      <c r="F52" s="144"/>
      <c r="G52" s="144"/>
      <c r="H52" s="144"/>
      <c r="I52" s="155">
        <v>300000</v>
      </c>
      <c r="J52" s="155"/>
      <c r="K52" s="155"/>
      <c r="L52" s="155">
        <v>300000</v>
      </c>
      <c r="M52" s="155"/>
      <c r="N52" s="155"/>
      <c r="O52" s="155"/>
      <c r="P52" s="155"/>
      <c r="Q52" s="155"/>
      <c r="R52" s="155"/>
      <c r="S52" s="155"/>
      <c r="T52" s="155"/>
      <c r="U52" s="155"/>
      <c r="V52" s="155"/>
      <c r="W52" s="155"/>
    </row>
    <row r="53" ht="18.75" customHeight="1" spans="1:23">
      <c r="A53" s="143" t="s">
        <v>279</v>
      </c>
      <c r="B53" s="143" t="s">
        <v>327</v>
      </c>
      <c r="C53" s="142" t="s">
        <v>326</v>
      </c>
      <c r="D53" s="143" t="s">
        <v>71</v>
      </c>
      <c r="E53" s="143" t="s">
        <v>124</v>
      </c>
      <c r="F53" s="143" t="s">
        <v>125</v>
      </c>
      <c r="G53" s="143" t="s">
        <v>281</v>
      </c>
      <c r="H53" s="143" t="s">
        <v>282</v>
      </c>
      <c r="I53" s="155">
        <v>300000</v>
      </c>
      <c r="J53" s="155"/>
      <c r="K53" s="155"/>
      <c r="L53" s="155">
        <v>300000</v>
      </c>
      <c r="M53" s="155"/>
      <c r="N53" s="155"/>
      <c r="O53" s="155"/>
      <c r="P53" s="155"/>
      <c r="Q53" s="155"/>
      <c r="R53" s="155"/>
      <c r="S53" s="155"/>
      <c r="T53" s="155"/>
      <c r="U53" s="155"/>
      <c r="V53" s="155"/>
      <c r="W53" s="155"/>
    </row>
    <row r="54" ht="18.75" customHeight="1" spans="1:23">
      <c r="A54" s="144"/>
      <c r="B54" s="144"/>
      <c r="C54" s="142" t="s">
        <v>328</v>
      </c>
      <c r="D54" s="144"/>
      <c r="E54" s="144"/>
      <c r="F54" s="144"/>
      <c r="G54" s="144"/>
      <c r="H54" s="144"/>
      <c r="I54" s="155">
        <v>905900</v>
      </c>
      <c r="J54" s="155"/>
      <c r="K54" s="155"/>
      <c r="L54" s="155">
        <v>905900</v>
      </c>
      <c r="M54" s="155"/>
      <c r="N54" s="155"/>
      <c r="O54" s="155"/>
      <c r="P54" s="155"/>
      <c r="Q54" s="155"/>
      <c r="R54" s="155"/>
      <c r="S54" s="155"/>
      <c r="T54" s="155"/>
      <c r="U54" s="155"/>
      <c r="V54" s="155"/>
      <c r="W54" s="155"/>
    </row>
    <row r="55" ht="18.75" customHeight="1" spans="1:23">
      <c r="A55" s="143" t="s">
        <v>284</v>
      </c>
      <c r="B55" s="143" t="s">
        <v>329</v>
      </c>
      <c r="C55" s="142" t="s">
        <v>328</v>
      </c>
      <c r="D55" s="143" t="s">
        <v>71</v>
      </c>
      <c r="E55" s="143" t="s">
        <v>124</v>
      </c>
      <c r="F55" s="143" t="s">
        <v>125</v>
      </c>
      <c r="G55" s="143" t="s">
        <v>281</v>
      </c>
      <c r="H55" s="143" t="s">
        <v>282</v>
      </c>
      <c r="I55" s="155">
        <v>905900</v>
      </c>
      <c r="J55" s="155"/>
      <c r="K55" s="155"/>
      <c r="L55" s="155">
        <v>905900</v>
      </c>
      <c r="M55" s="155"/>
      <c r="N55" s="155"/>
      <c r="O55" s="155"/>
      <c r="P55" s="155"/>
      <c r="Q55" s="155"/>
      <c r="R55" s="155"/>
      <c r="S55" s="155"/>
      <c r="T55" s="155"/>
      <c r="U55" s="155"/>
      <c r="V55" s="155"/>
      <c r="W55" s="155"/>
    </row>
    <row r="56" ht="18.75" customHeight="1" spans="1:23">
      <c r="A56" s="144"/>
      <c r="B56" s="144"/>
      <c r="C56" s="142" t="s">
        <v>330</v>
      </c>
      <c r="D56" s="144"/>
      <c r="E56" s="144"/>
      <c r="F56" s="144"/>
      <c r="G56" s="144"/>
      <c r="H56" s="144"/>
      <c r="I56" s="155">
        <v>5000000</v>
      </c>
      <c r="J56" s="155"/>
      <c r="K56" s="155"/>
      <c r="L56" s="155">
        <v>5000000</v>
      </c>
      <c r="M56" s="155"/>
      <c r="N56" s="155"/>
      <c r="O56" s="155"/>
      <c r="P56" s="155"/>
      <c r="Q56" s="155"/>
      <c r="R56" s="155"/>
      <c r="S56" s="155"/>
      <c r="T56" s="155"/>
      <c r="U56" s="155"/>
      <c r="V56" s="155"/>
      <c r="W56" s="155"/>
    </row>
    <row r="57" ht="18.75" customHeight="1" spans="1:23">
      <c r="A57" s="143" t="s">
        <v>284</v>
      </c>
      <c r="B57" s="143" t="s">
        <v>331</v>
      </c>
      <c r="C57" s="142" t="s">
        <v>330</v>
      </c>
      <c r="D57" s="143" t="s">
        <v>71</v>
      </c>
      <c r="E57" s="143" t="s">
        <v>132</v>
      </c>
      <c r="F57" s="143" t="s">
        <v>125</v>
      </c>
      <c r="G57" s="143" t="s">
        <v>281</v>
      </c>
      <c r="H57" s="143" t="s">
        <v>282</v>
      </c>
      <c r="I57" s="155">
        <v>5000000</v>
      </c>
      <c r="J57" s="155"/>
      <c r="K57" s="155"/>
      <c r="L57" s="155">
        <v>5000000</v>
      </c>
      <c r="M57" s="155"/>
      <c r="N57" s="155"/>
      <c r="O57" s="155"/>
      <c r="P57" s="155"/>
      <c r="Q57" s="155"/>
      <c r="R57" s="155"/>
      <c r="S57" s="155"/>
      <c r="T57" s="155"/>
      <c r="U57" s="155"/>
      <c r="V57" s="155"/>
      <c r="W57" s="155"/>
    </row>
    <row r="58" ht="18.75" customHeight="1" spans="1:23">
      <c r="A58" s="144"/>
      <c r="B58" s="144"/>
      <c r="C58" s="142" t="s">
        <v>332</v>
      </c>
      <c r="D58" s="144"/>
      <c r="E58" s="144"/>
      <c r="F58" s="144"/>
      <c r="G58" s="144"/>
      <c r="H58" s="144"/>
      <c r="I58" s="155">
        <v>904000</v>
      </c>
      <c r="J58" s="155"/>
      <c r="K58" s="155"/>
      <c r="L58" s="155">
        <v>904000</v>
      </c>
      <c r="M58" s="155"/>
      <c r="N58" s="155"/>
      <c r="O58" s="155"/>
      <c r="P58" s="155"/>
      <c r="Q58" s="155"/>
      <c r="R58" s="155"/>
      <c r="S58" s="155"/>
      <c r="T58" s="155"/>
      <c r="U58" s="155"/>
      <c r="V58" s="155"/>
      <c r="W58" s="155"/>
    </row>
    <row r="59" ht="18.75" customHeight="1" spans="1:23">
      <c r="A59" s="143" t="s">
        <v>284</v>
      </c>
      <c r="B59" s="143" t="s">
        <v>333</v>
      </c>
      <c r="C59" s="142" t="s">
        <v>332</v>
      </c>
      <c r="D59" s="143" t="s">
        <v>71</v>
      </c>
      <c r="E59" s="143" t="s">
        <v>124</v>
      </c>
      <c r="F59" s="143" t="s">
        <v>125</v>
      </c>
      <c r="G59" s="143" t="s">
        <v>281</v>
      </c>
      <c r="H59" s="143" t="s">
        <v>282</v>
      </c>
      <c r="I59" s="155">
        <v>904000</v>
      </c>
      <c r="J59" s="155"/>
      <c r="K59" s="155"/>
      <c r="L59" s="155">
        <v>904000</v>
      </c>
      <c r="M59" s="155"/>
      <c r="N59" s="155"/>
      <c r="O59" s="155"/>
      <c r="P59" s="155"/>
      <c r="Q59" s="155"/>
      <c r="R59" s="155"/>
      <c r="S59" s="155"/>
      <c r="T59" s="155"/>
      <c r="U59" s="155"/>
      <c r="V59" s="155"/>
      <c r="W59" s="155"/>
    </row>
    <row r="60" ht="18.75" customHeight="1" spans="1:23">
      <c r="A60" s="144"/>
      <c r="B60" s="144"/>
      <c r="C60" s="142" t="s">
        <v>334</v>
      </c>
      <c r="D60" s="144"/>
      <c r="E60" s="144"/>
      <c r="F60" s="144"/>
      <c r="G60" s="144"/>
      <c r="H60" s="144"/>
      <c r="I60" s="155">
        <v>160000</v>
      </c>
      <c r="J60" s="155"/>
      <c r="K60" s="155"/>
      <c r="L60" s="155">
        <v>160000</v>
      </c>
      <c r="M60" s="155"/>
      <c r="N60" s="155"/>
      <c r="O60" s="155"/>
      <c r="P60" s="155"/>
      <c r="Q60" s="155"/>
      <c r="R60" s="155"/>
      <c r="S60" s="155"/>
      <c r="T60" s="155"/>
      <c r="U60" s="155"/>
      <c r="V60" s="155"/>
      <c r="W60" s="155"/>
    </row>
    <row r="61" ht="18.75" customHeight="1" spans="1:23">
      <c r="A61" s="143" t="s">
        <v>279</v>
      </c>
      <c r="B61" s="143" t="s">
        <v>335</v>
      </c>
      <c r="C61" s="142" t="s">
        <v>334</v>
      </c>
      <c r="D61" s="143" t="s">
        <v>71</v>
      </c>
      <c r="E61" s="143" t="s">
        <v>126</v>
      </c>
      <c r="F61" s="143" t="s">
        <v>127</v>
      </c>
      <c r="G61" s="143" t="s">
        <v>281</v>
      </c>
      <c r="H61" s="143" t="s">
        <v>282</v>
      </c>
      <c r="I61" s="155">
        <v>160000</v>
      </c>
      <c r="J61" s="155"/>
      <c r="K61" s="155"/>
      <c r="L61" s="155">
        <v>160000</v>
      </c>
      <c r="M61" s="155"/>
      <c r="N61" s="155"/>
      <c r="O61" s="155"/>
      <c r="P61" s="155"/>
      <c r="Q61" s="155"/>
      <c r="R61" s="155"/>
      <c r="S61" s="155"/>
      <c r="T61" s="155"/>
      <c r="U61" s="155"/>
      <c r="V61" s="155"/>
      <c r="W61" s="155"/>
    </row>
    <row r="62" ht="18.75" customHeight="1" spans="1:23">
      <c r="A62" s="144"/>
      <c r="B62" s="144"/>
      <c r="C62" s="142" t="s">
        <v>336</v>
      </c>
      <c r="D62" s="144"/>
      <c r="E62" s="144"/>
      <c r="F62" s="144"/>
      <c r="G62" s="144"/>
      <c r="H62" s="144"/>
      <c r="I62" s="155">
        <v>330000</v>
      </c>
      <c r="J62" s="155"/>
      <c r="K62" s="155"/>
      <c r="L62" s="155">
        <v>330000</v>
      </c>
      <c r="M62" s="155"/>
      <c r="N62" s="155"/>
      <c r="O62" s="155"/>
      <c r="P62" s="155"/>
      <c r="Q62" s="155"/>
      <c r="R62" s="155"/>
      <c r="S62" s="155"/>
      <c r="T62" s="155"/>
      <c r="U62" s="155"/>
      <c r="V62" s="155"/>
      <c r="W62" s="155"/>
    </row>
    <row r="63" ht="18.75" customHeight="1" spans="1:23">
      <c r="A63" s="143" t="s">
        <v>279</v>
      </c>
      <c r="B63" s="143" t="s">
        <v>337</v>
      </c>
      <c r="C63" s="142" t="s">
        <v>336</v>
      </c>
      <c r="D63" s="143" t="s">
        <v>71</v>
      </c>
      <c r="E63" s="143" t="s">
        <v>124</v>
      </c>
      <c r="F63" s="143" t="s">
        <v>125</v>
      </c>
      <c r="G63" s="143" t="s">
        <v>281</v>
      </c>
      <c r="H63" s="143" t="s">
        <v>282</v>
      </c>
      <c r="I63" s="155">
        <v>330000</v>
      </c>
      <c r="J63" s="155"/>
      <c r="K63" s="155"/>
      <c r="L63" s="155">
        <v>330000</v>
      </c>
      <c r="M63" s="155"/>
      <c r="N63" s="155"/>
      <c r="O63" s="155"/>
      <c r="P63" s="155"/>
      <c r="Q63" s="155"/>
      <c r="R63" s="155"/>
      <c r="S63" s="155"/>
      <c r="T63" s="155"/>
      <c r="U63" s="155"/>
      <c r="V63" s="155"/>
      <c r="W63" s="155"/>
    </row>
    <row r="64" ht="18.75" customHeight="1" spans="1:23">
      <c r="A64" s="144"/>
      <c r="B64" s="144"/>
      <c r="C64" s="142" t="s">
        <v>338</v>
      </c>
      <c r="D64" s="144"/>
      <c r="E64" s="144"/>
      <c r="F64" s="144"/>
      <c r="G64" s="144"/>
      <c r="H64" s="144"/>
      <c r="I64" s="155">
        <v>843400</v>
      </c>
      <c r="J64" s="155"/>
      <c r="K64" s="155"/>
      <c r="L64" s="155">
        <v>843400</v>
      </c>
      <c r="M64" s="155"/>
      <c r="N64" s="155"/>
      <c r="O64" s="155"/>
      <c r="P64" s="155"/>
      <c r="Q64" s="155"/>
      <c r="R64" s="155"/>
      <c r="S64" s="155"/>
      <c r="T64" s="155"/>
      <c r="U64" s="155"/>
      <c r="V64" s="155"/>
      <c r="W64" s="155"/>
    </row>
    <row r="65" ht="18.75" customHeight="1" spans="1:23">
      <c r="A65" s="143" t="s">
        <v>284</v>
      </c>
      <c r="B65" s="143" t="s">
        <v>339</v>
      </c>
      <c r="C65" s="142" t="s">
        <v>338</v>
      </c>
      <c r="D65" s="143" t="s">
        <v>71</v>
      </c>
      <c r="E65" s="143" t="s">
        <v>132</v>
      </c>
      <c r="F65" s="143" t="s">
        <v>125</v>
      </c>
      <c r="G65" s="143" t="s">
        <v>281</v>
      </c>
      <c r="H65" s="143" t="s">
        <v>282</v>
      </c>
      <c r="I65" s="155">
        <v>843400</v>
      </c>
      <c r="J65" s="155"/>
      <c r="K65" s="155"/>
      <c r="L65" s="155">
        <v>843400</v>
      </c>
      <c r="M65" s="155"/>
      <c r="N65" s="155"/>
      <c r="O65" s="155"/>
      <c r="P65" s="155"/>
      <c r="Q65" s="155"/>
      <c r="R65" s="155"/>
      <c r="S65" s="155"/>
      <c r="T65" s="155"/>
      <c r="U65" s="155"/>
      <c r="V65" s="155"/>
      <c r="W65" s="155"/>
    </row>
    <row r="66" ht="18.75" customHeight="1" spans="1:23">
      <c r="A66" s="144"/>
      <c r="B66" s="144"/>
      <c r="C66" s="142" t="s">
        <v>340</v>
      </c>
      <c r="D66" s="144"/>
      <c r="E66" s="144"/>
      <c r="F66" s="144"/>
      <c r="G66" s="144"/>
      <c r="H66" s="144"/>
      <c r="I66" s="155">
        <v>744700</v>
      </c>
      <c r="J66" s="155"/>
      <c r="K66" s="155"/>
      <c r="L66" s="155">
        <v>744700</v>
      </c>
      <c r="M66" s="155"/>
      <c r="N66" s="155"/>
      <c r="O66" s="155"/>
      <c r="P66" s="155"/>
      <c r="Q66" s="155"/>
      <c r="R66" s="155"/>
      <c r="S66" s="155"/>
      <c r="T66" s="155"/>
      <c r="U66" s="155"/>
      <c r="V66" s="155"/>
      <c r="W66" s="155"/>
    </row>
    <row r="67" ht="18.75" customHeight="1" spans="1:23">
      <c r="A67" s="143" t="s">
        <v>284</v>
      </c>
      <c r="B67" s="143" t="s">
        <v>341</v>
      </c>
      <c r="C67" s="142" t="s">
        <v>340</v>
      </c>
      <c r="D67" s="143" t="s">
        <v>71</v>
      </c>
      <c r="E67" s="143" t="s">
        <v>124</v>
      </c>
      <c r="F67" s="143" t="s">
        <v>125</v>
      </c>
      <c r="G67" s="143" t="s">
        <v>281</v>
      </c>
      <c r="H67" s="143" t="s">
        <v>282</v>
      </c>
      <c r="I67" s="155">
        <v>744700</v>
      </c>
      <c r="J67" s="155"/>
      <c r="K67" s="155"/>
      <c r="L67" s="155">
        <v>744700</v>
      </c>
      <c r="M67" s="155"/>
      <c r="N67" s="155"/>
      <c r="O67" s="155"/>
      <c r="P67" s="155"/>
      <c r="Q67" s="155"/>
      <c r="R67" s="155"/>
      <c r="S67" s="155"/>
      <c r="T67" s="155"/>
      <c r="U67" s="155"/>
      <c r="V67" s="155"/>
      <c r="W67" s="155"/>
    </row>
    <row r="68" ht="18.75" customHeight="1" spans="1:23">
      <c r="A68" s="144"/>
      <c r="B68" s="144"/>
      <c r="C68" s="142" t="s">
        <v>342</v>
      </c>
      <c r="D68" s="144"/>
      <c r="E68" s="144"/>
      <c r="F68" s="144"/>
      <c r="G68" s="144"/>
      <c r="H68" s="144"/>
      <c r="I68" s="155">
        <v>1780600</v>
      </c>
      <c r="J68" s="155"/>
      <c r="K68" s="155"/>
      <c r="L68" s="155">
        <v>1780600</v>
      </c>
      <c r="M68" s="155"/>
      <c r="N68" s="155"/>
      <c r="O68" s="155"/>
      <c r="P68" s="155"/>
      <c r="Q68" s="155"/>
      <c r="R68" s="155"/>
      <c r="S68" s="155"/>
      <c r="T68" s="155"/>
      <c r="U68" s="155"/>
      <c r="V68" s="155"/>
      <c r="W68" s="155"/>
    </row>
    <row r="69" ht="18.75" customHeight="1" spans="1:23">
      <c r="A69" s="143" t="s">
        <v>279</v>
      </c>
      <c r="B69" s="143" t="s">
        <v>343</v>
      </c>
      <c r="C69" s="142" t="s">
        <v>342</v>
      </c>
      <c r="D69" s="143" t="s">
        <v>71</v>
      </c>
      <c r="E69" s="143" t="s">
        <v>124</v>
      </c>
      <c r="F69" s="143" t="s">
        <v>125</v>
      </c>
      <c r="G69" s="143" t="s">
        <v>281</v>
      </c>
      <c r="H69" s="143" t="s">
        <v>282</v>
      </c>
      <c r="I69" s="155">
        <v>1780600</v>
      </c>
      <c r="J69" s="155"/>
      <c r="K69" s="155"/>
      <c r="L69" s="155">
        <v>1780600</v>
      </c>
      <c r="M69" s="155"/>
      <c r="N69" s="155"/>
      <c r="O69" s="155"/>
      <c r="P69" s="155"/>
      <c r="Q69" s="155"/>
      <c r="R69" s="155"/>
      <c r="S69" s="155"/>
      <c r="T69" s="155"/>
      <c r="U69" s="155"/>
      <c r="V69" s="155"/>
      <c r="W69" s="155"/>
    </row>
    <row r="70" ht="18.75" customHeight="1" spans="1:23">
      <c r="A70" s="144"/>
      <c r="B70" s="144"/>
      <c r="C70" s="142" t="s">
        <v>344</v>
      </c>
      <c r="D70" s="144"/>
      <c r="E70" s="144"/>
      <c r="F70" s="144"/>
      <c r="G70" s="144"/>
      <c r="H70" s="144"/>
      <c r="I70" s="155">
        <v>2656900</v>
      </c>
      <c r="J70" s="155"/>
      <c r="K70" s="155"/>
      <c r="L70" s="155">
        <v>2656900</v>
      </c>
      <c r="M70" s="155"/>
      <c r="N70" s="155"/>
      <c r="O70" s="155"/>
      <c r="P70" s="155"/>
      <c r="Q70" s="155"/>
      <c r="R70" s="155"/>
      <c r="S70" s="155"/>
      <c r="T70" s="155"/>
      <c r="U70" s="155"/>
      <c r="V70" s="155"/>
      <c r="W70" s="155"/>
    </row>
    <row r="71" ht="18.75" customHeight="1" spans="1:23">
      <c r="A71" s="143" t="s">
        <v>279</v>
      </c>
      <c r="B71" s="143" t="s">
        <v>345</v>
      </c>
      <c r="C71" s="142" t="s">
        <v>344</v>
      </c>
      <c r="D71" s="143" t="s">
        <v>71</v>
      </c>
      <c r="E71" s="143" t="s">
        <v>124</v>
      </c>
      <c r="F71" s="143" t="s">
        <v>125</v>
      </c>
      <c r="G71" s="143" t="s">
        <v>281</v>
      </c>
      <c r="H71" s="143" t="s">
        <v>282</v>
      </c>
      <c r="I71" s="155">
        <v>2656900</v>
      </c>
      <c r="J71" s="155"/>
      <c r="K71" s="155"/>
      <c r="L71" s="155">
        <v>2656900</v>
      </c>
      <c r="M71" s="155"/>
      <c r="N71" s="155"/>
      <c r="O71" s="155"/>
      <c r="P71" s="155"/>
      <c r="Q71" s="155"/>
      <c r="R71" s="155"/>
      <c r="S71" s="155"/>
      <c r="T71" s="155"/>
      <c r="U71" s="155"/>
      <c r="V71" s="155"/>
      <c r="W71" s="155"/>
    </row>
    <row r="72" ht="18.75" customHeight="1" spans="1:23">
      <c r="A72" s="144"/>
      <c r="B72" s="144"/>
      <c r="C72" s="142" t="s">
        <v>346</v>
      </c>
      <c r="D72" s="144"/>
      <c r="E72" s="144"/>
      <c r="F72" s="144"/>
      <c r="G72" s="144"/>
      <c r="H72" s="144"/>
      <c r="I72" s="155">
        <v>1198550</v>
      </c>
      <c r="J72" s="155"/>
      <c r="K72" s="155"/>
      <c r="L72" s="155">
        <v>1198550</v>
      </c>
      <c r="M72" s="155"/>
      <c r="N72" s="155"/>
      <c r="O72" s="155"/>
      <c r="P72" s="155"/>
      <c r="Q72" s="155"/>
      <c r="R72" s="155"/>
      <c r="S72" s="155"/>
      <c r="T72" s="155"/>
      <c r="U72" s="155"/>
      <c r="V72" s="155"/>
      <c r="W72" s="155"/>
    </row>
    <row r="73" ht="18.75" customHeight="1" spans="1:23">
      <c r="A73" s="143" t="s">
        <v>284</v>
      </c>
      <c r="B73" s="143" t="s">
        <v>347</v>
      </c>
      <c r="C73" s="142" t="s">
        <v>346</v>
      </c>
      <c r="D73" s="143" t="s">
        <v>71</v>
      </c>
      <c r="E73" s="143" t="s">
        <v>124</v>
      </c>
      <c r="F73" s="143" t="s">
        <v>125</v>
      </c>
      <c r="G73" s="143" t="s">
        <v>281</v>
      </c>
      <c r="H73" s="143" t="s">
        <v>282</v>
      </c>
      <c r="I73" s="155">
        <v>1198550</v>
      </c>
      <c r="J73" s="155"/>
      <c r="K73" s="155"/>
      <c r="L73" s="155">
        <v>1198550</v>
      </c>
      <c r="M73" s="155"/>
      <c r="N73" s="155"/>
      <c r="O73" s="155"/>
      <c r="P73" s="155"/>
      <c r="Q73" s="155"/>
      <c r="R73" s="155"/>
      <c r="S73" s="155"/>
      <c r="T73" s="155"/>
      <c r="U73" s="155"/>
      <c r="V73" s="155"/>
      <c r="W73" s="155"/>
    </row>
    <row r="74" ht="18.75" customHeight="1" spans="1:23">
      <c r="A74" s="144"/>
      <c r="B74" s="144"/>
      <c r="C74" s="142" t="s">
        <v>348</v>
      </c>
      <c r="D74" s="144"/>
      <c r="E74" s="144"/>
      <c r="F74" s="144"/>
      <c r="G74" s="144"/>
      <c r="H74" s="144"/>
      <c r="I74" s="155">
        <v>258400</v>
      </c>
      <c r="J74" s="155"/>
      <c r="K74" s="155"/>
      <c r="L74" s="155">
        <v>258400</v>
      </c>
      <c r="M74" s="155"/>
      <c r="N74" s="155"/>
      <c r="O74" s="155"/>
      <c r="P74" s="155"/>
      <c r="Q74" s="155"/>
      <c r="R74" s="155"/>
      <c r="S74" s="155"/>
      <c r="T74" s="155"/>
      <c r="U74" s="155"/>
      <c r="V74" s="155"/>
      <c r="W74" s="155"/>
    </row>
    <row r="75" ht="18.75" customHeight="1" spans="1:23">
      <c r="A75" s="143" t="s">
        <v>284</v>
      </c>
      <c r="B75" s="143" t="s">
        <v>349</v>
      </c>
      <c r="C75" s="142" t="s">
        <v>348</v>
      </c>
      <c r="D75" s="143" t="s">
        <v>71</v>
      </c>
      <c r="E75" s="143" t="s">
        <v>124</v>
      </c>
      <c r="F75" s="143" t="s">
        <v>125</v>
      </c>
      <c r="G75" s="143" t="s">
        <v>281</v>
      </c>
      <c r="H75" s="143" t="s">
        <v>282</v>
      </c>
      <c r="I75" s="155">
        <v>258400</v>
      </c>
      <c r="J75" s="155"/>
      <c r="K75" s="155"/>
      <c r="L75" s="155">
        <v>258400</v>
      </c>
      <c r="M75" s="155"/>
      <c r="N75" s="155"/>
      <c r="O75" s="155"/>
      <c r="P75" s="155"/>
      <c r="Q75" s="155"/>
      <c r="R75" s="155"/>
      <c r="S75" s="155"/>
      <c r="T75" s="155"/>
      <c r="U75" s="155"/>
      <c r="V75" s="155"/>
      <c r="W75" s="155"/>
    </row>
    <row r="76" ht="18.75" customHeight="1" spans="1:23">
      <c r="A76" s="144"/>
      <c r="B76" s="144"/>
      <c r="C76" s="142" t="s">
        <v>350</v>
      </c>
      <c r="D76" s="144"/>
      <c r="E76" s="144"/>
      <c r="F76" s="144"/>
      <c r="G76" s="144"/>
      <c r="H76" s="144"/>
      <c r="I76" s="155">
        <v>936300</v>
      </c>
      <c r="J76" s="155"/>
      <c r="K76" s="155"/>
      <c r="L76" s="155">
        <v>936300</v>
      </c>
      <c r="M76" s="155"/>
      <c r="N76" s="155"/>
      <c r="O76" s="155"/>
      <c r="P76" s="155"/>
      <c r="Q76" s="155"/>
      <c r="R76" s="155"/>
      <c r="S76" s="155"/>
      <c r="T76" s="155"/>
      <c r="U76" s="155"/>
      <c r="V76" s="155"/>
      <c r="W76" s="155"/>
    </row>
    <row r="77" ht="18.75" customHeight="1" spans="1:23">
      <c r="A77" s="143" t="s">
        <v>284</v>
      </c>
      <c r="B77" s="143" t="s">
        <v>351</v>
      </c>
      <c r="C77" s="142" t="s">
        <v>350</v>
      </c>
      <c r="D77" s="143" t="s">
        <v>71</v>
      </c>
      <c r="E77" s="143" t="s">
        <v>124</v>
      </c>
      <c r="F77" s="143" t="s">
        <v>125</v>
      </c>
      <c r="G77" s="143" t="s">
        <v>281</v>
      </c>
      <c r="H77" s="143" t="s">
        <v>282</v>
      </c>
      <c r="I77" s="155">
        <v>936300</v>
      </c>
      <c r="J77" s="155"/>
      <c r="K77" s="155"/>
      <c r="L77" s="155">
        <v>936300</v>
      </c>
      <c r="M77" s="155"/>
      <c r="N77" s="155"/>
      <c r="O77" s="155"/>
      <c r="P77" s="155"/>
      <c r="Q77" s="155"/>
      <c r="R77" s="155"/>
      <c r="S77" s="155"/>
      <c r="T77" s="155"/>
      <c r="U77" s="155"/>
      <c r="V77" s="155"/>
      <c r="W77" s="155"/>
    </row>
    <row r="78" ht="18.75" customHeight="1" spans="1:23">
      <c r="A78" s="144"/>
      <c r="B78" s="144"/>
      <c r="C78" s="142" t="s">
        <v>352</v>
      </c>
      <c r="D78" s="144"/>
      <c r="E78" s="144"/>
      <c r="F78" s="144"/>
      <c r="G78" s="144"/>
      <c r="H78" s="144"/>
      <c r="I78" s="155">
        <v>430000</v>
      </c>
      <c r="J78" s="155"/>
      <c r="K78" s="155"/>
      <c r="L78" s="155">
        <v>430000</v>
      </c>
      <c r="M78" s="155"/>
      <c r="N78" s="155"/>
      <c r="O78" s="155"/>
      <c r="P78" s="155"/>
      <c r="Q78" s="155"/>
      <c r="R78" s="155"/>
      <c r="S78" s="155"/>
      <c r="T78" s="155"/>
      <c r="U78" s="155"/>
      <c r="V78" s="155"/>
      <c r="W78" s="155"/>
    </row>
    <row r="79" ht="18.75" customHeight="1" spans="1:23">
      <c r="A79" s="143" t="s">
        <v>279</v>
      </c>
      <c r="B79" s="143" t="s">
        <v>353</v>
      </c>
      <c r="C79" s="142" t="s">
        <v>352</v>
      </c>
      <c r="D79" s="143" t="s">
        <v>71</v>
      </c>
      <c r="E79" s="143" t="s">
        <v>126</v>
      </c>
      <c r="F79" s="143" t="s">
        <v>127</v>
      </c>
      <c r="G79" s="143" t="s">
        <v>354</v>
      </c>
      <c r="H79" s="143" t="s">
        <v>355</v>
      </c>
      <c r="I79" s="155">
        <v>430000</v>
      </c>
      <c r="J79" s="155"/>
      <c r="K79" s="155"/>
      <c r="L79" s="155">
        <v>430000</v>
      </c>
      <c r="M79" s="155"/>
      <c r="N79" s="155"/>
      <c r="O79" s="155"/>
      <c r="P79" s="155"/>
      <c r="Q79" s="155"/>
      <c r="R79" s="155"/>
      <c r="S79" s="155"/>
      <c r="T79" s="155"/>
      <c r="U79" s="155"/>
      <c r="V79" s="155"/>
      <c r="W79" s="155"/>
    </row>
    <row r="80" ht="18.75" customHeight="1" spans="1:23">
      <c r="A80" s="144"/>
      <c r="B80" s="144"/>
      <c r="C80" s="142" t="s">
        <v>356</v>
      </c>
      <c r="D80" s="144"/>
      <c r="E80" s="144"/>
      <c r="F80" s="144"/>
      <c r="G80" s="144"/>
      <c r="H80" s="144"/>
      <c r="I80" s="155">
        <v>3439700</v>
      </c>
      <c r="J80" s="155"/>
      <c r="K80" s="155"/>
      <c r="L80" s="155">
        <v>3439700</v>
      </c>
      <c r="M80" s="155"/>
      <c r="N80" s="155"/>
      <c r="O80" s="155"/>
      <c r="P80" s="155"/>
      <c r="Q80" s="155"/>
      <c r="R80" s="155"/>
      <c r="S80" s="155"/>
      <c r="T80" s="155"/>
      <c r="U80" s="155"/>
      <c r="V80" s="155"/>
      <c r="W80" s="155"/>
    </row>
    <row r="81" ht="18.75" customHeight="1" spans="1:23">
      <c r="A81" s="143" t="s">
        <v>284</v>
      </c>
      <c r="B81" s="143" t="s">
        <v>357</v>
      </c>
      <c r="C81" s="142" t="s">
        <v>356</v>
      </c>
      <c r="D81" s="143" t="s">
        <v>71</v>
      </c>
      <c r="E81" s="143" t="s">
        <v>132</v>
      </c>
      <c r="F81" s="143" t="s">
        <v>125</v>
      </c>
      <c r="G81" s="143" t="s">
        <v>281</v>
      </c>
      <c r="H81" s="143" t="s">
        <v>282</v>
      </c>
      <c r="I81" s="155">
        <v>3439700</v>
      </c>
      <c r="J81" s="155"/>
      <c r="K81" s="155"/>
      <c r="L81" s="155">
        <v>3439700</v>
      </c>
      <c r="M81" s="155"/>
      <c r="N81" s="155"/>
      <c r="O81" s="155"/>
      <c r="P81" s="155"/>
      <c r="Q81" s="155"/>
      <c r="R81" s="155"/>
      <c r="S81" s="155"/>
      <c r="T81" s="155"/>
      <c r="U81" s="155"/>
      <c r="V81" s="155"/>
      <c r="W81" s="155"/>
    </row>
    <row r="82" ht="18.75" customHeight="1" spans="1:23">
      <c r="A82" s="144"/>
      <c r="B82" s="144"/>
      <c r="C82" s="142" t="s">
        <v>358</v>
      </c>
      <c r="D82" s="144"/>
      <c r="E82" s="144"/>
      <c r="F82" s="144"/>
      <c r="G82" s="144"/>
      <c r="H82" s="144"/>
      <c r="I82" s="155">
        <v>2100400</v>
      </c>
      <c r="J82" s="155"/>
      <c r="K82" s="155"/>
      <c r="L82" s="155">
        <v>2100400</v>
      </c>
      <c r="M82" s="155"/>
      <c r="N82" s="155"/>
      <c r="O82" s="155"/>
      <c r="P82" s="155"/>
      <c r="Q82" s="155"/>
      <c r="R82" s="155"/>
      <c r="S82" s="155"/>
      <c r="T82" s="155"/>
      <c r="U82" s="155"/>
      <c r="V82" s="155"/>
      <c r="W82" s="155"/>
    </row>
    <row r="83" ht="18.75" customHeight="1" spans="1:23">
      <c r="A83" s="143" t="s">
        <v>284</v>
      </c>
      <c r="B83" s="143" t="s">
        <v>359</v>
      </c>
      <c r="C83" s="142" t="s">
        <v>358</v>
      </c>
      <c r="D83" s="143" t="s">
        <v>71</v>
      </c>
      <c r="E83" s="143" t="s">
        <v>124</v>
      </c>
      <c r="F83" s="143" t="s">
        <v>125</v>
      </c>
      <c r="G83" s="143" t="s">
        <v>281</v>
      </c>
      <c r="H83" s="143" t="s">
        <v>282</v>
      </c>
      <c r="I83" s="155">
        <v>2100400</v>
      </c>
      <c r="J83" s="155"/>
      <c r="K83" s="155"/>
      <c r="L83" s="155">
        <v>2100400</v>
      </c>
      <c r="M83" s="155"/>
      <c r="N83" s="155"/>
      <c r="O83" s="155"/>
      <c r="P83" s="155"/>
      <c r="Q83" s="155"/>
      <c r="R83" s="155"/>
      <c r="S83" s="155"/>
      <c r="T83" s="155"/>
      <c r="U83" s="155"/>
      <c r="V83" s="155"/>
      <c r="W83" s="155"/>
    </row>
    <row r="84" ht="18.75" customHeight="1" spans="1:23">
      <c r="A84" s="144"/>
      <c r="B84" s="144"/>
      <c r="C84" s="142" t="s">
        <v>360</v>
      </c>
      <c r="D84" s="144"/>
      <c r="E84" s="144"/>
      <c r="F84" s="144"/>
      <c r="G84" s="144"/>
      <c r="H84" s="144"/>
      <c r="I84" s="155">
        <v>280000</v>
      </c>
      <c r="J84" s="155"/>
      <c r="K84" s="155"/>
      <c r="L84" s="155"/>
      <c r="M84" s="155"/>
      <c r="N84" s="155"/>
      <c r="O84" s="155">
        <v>280000</v>
      </c>
      <c r="P84" s="155"/>
      <c r="Q84" s="155"/>
      <c r="R84" s="155"/>
      <c r="S84" s="155"/>
      <c r="T84" s="155"/>
      <c r="U84" s="155"/>
      <c r="V84" s="155"/>
      <c r="W84" s="155"/>
    </row>
    <row r="85" ht="18.75" customHeight="1" spans="1:23">
      <c r="A85" s="143" t="s">
        <v>284</v>
      </c>
      <c r="B85" s="143" t="s">
        <v>361</v>
      </c>
      <c r="C85" s="142" t="s">
        <v>360</v>
      </c>
      <c r="D85" s="143" t="s">
        <v>71</v>
      </c>
      <c r="E85" s="143" t="s">
        <v>124</v>
      </c>
      <c r="F85" s="143" t="s">
        <v>125</v>
      </c>
      <c r="G85" s="143" t="s">
        <v>281</v>
      </c>
      <c r="H85" s="143" t="s">
        <v>282</v>
      </c>
      <c r="I85" s="155">
        <v>280000</v>
      </c>
      <c r="J85" s="155"/>
      <c r="K85" s="155"/>
      <c r="L85" s="155"/>
      <c r="M85" s="155"/>
      <c r="N85" s="155"/>
      <c r="O85" s="155">
        <v>280000</v>
      </c>
      <c r="P85" s="155"/>
      <c r="Q85" s="155"/>
      <c r="R85" s="155"/>
      <c r="S85" s="155"/>
      <c r="T85" s="155"/>
      <c r="U85" s="155"/>
      <c r="V85" s="155"/>
      <c r="W85" s="155"/>
    </row>
    <row r="86" ht="18.75" customHeight="1" spans="1:23">
      <c r="A86" s="144"/>
      <c r="B86" s="144"/>
      <c r="C86" s="142" t="s">
        <v>362</v>
      </c>
      <c r="D86" s="144"/>
      <c r="E86" s="144"/>
      <c r="F86" s="144"/>
      <c r="G86" s="144"/>
      <c r="H86" s="144"/>
      <c r="I86" s="155">
        <v>1925100</v>
      </c>
      <c r="J86" s="155"/>
      <c r="K86" s="155"/>
      <c r="L86" s="155"/>
      <c r="M86" s="155"/>
      <c r="N86" s="155"/>
      <c r="O86" s="155">
        <v>1925100</v>
      </c>
      <c r="P86" s="155"/>
      <c r="Q86" s="155"/>
      <c r="R86" s="155"/>
      <c r="S86" s="155"/>
      <c r="T86" s="155"/>
      <c r="U86" s="155"/>
      <c r="V86" s="155"/>
      <c r="W86" s="155"/>
    </row>
    <row r="87" ht="18.75" customHeight="1" spans="1:23">
      <c r="A87" s="143" t="s">
        <v>279</v>
      </c>
      <c r="B87" s="143" t="s">
        <v>363</v>
      </c>
      <c r="C87" s="142" t="s">
        <v>362</v>
      </c>
      <c r="D87" s="143" t="s">
        <v>71</v>
      </c>
      <c r="E87" s="143" t="s">
        <v>132</v>
      </c>
      <c r="F87" s="143" t="s">
        <v>125</v>
      </c>
      <c r="G87" s="143" t="s">
        <v>281</v>
      </c>
      <c r="H87" s="143" t="s">
        <v>282</v>
      </c>
      <c r="I87" s="155">
        <v>1925100</v>
      </c>
      <c r="J87" s="155"/>
      <c r="K87" s="155"/>
      <c r="L87" s="155"/>
      <c r="M87" s="155"/>
      <c r="N87" s="155"/>
      <c r="O87" s="155">
        <v>1925100</v>
      </c>
      <c r="P87" s="155"/>
      <c r="Q87" s="155"/>
      <c r="R87" s="155"/>
      <c r="S87" s="155"/>
      <c r="T87" s="155"/>
      <c r="U87" s="155"/>
      <c r="V87" s="155"/>
      <c r="W87" s="155"/>
    </row>
    <row r="88" ht="18.75" customHeight="1" spans="1:23">
      <c r="A88" s="144"/>
      <c r="B88" s="144"/>
      <c r="C88" s="142" t="s">
        <v>364</v>
      </c>
      <c r="D88" s="144"/>
      <c r="E88" s="144"/>
      <c r="F88" s="144"/>
      <c r="G88" s="144"/>
      <c r="H88" s="144"/>
      <c r="I88" s="155">
        <v>420000</v>
      </c>
      <c r="J88" s="155"/>
      <c r="K88" s="155"/>
      <c r="L88" s="155">
        <v>420000</v>
      </c>
      <c r="M88" s="155"/>
      <c r="N88" s="155"/>
      <c r="O88" s="155"/>
      <c r="P88" s="155"/>
      <c r="Q88" s="155"/>
      <c r="R88" s="155"/>
      <c r="S88" s="155"/>
      <c r="T88" s="155"/>
      <c r="U88" s="155"/>
      <c r="V88" s="155"/>
      <c r="W88" s="155"/>
    </row>
    <row r="89" ht="18.75" customHeight="1" spans="1:23">
      <c r="A89" s="143" t="s">
        <v>284</v>
      </c>
      <c r="B89" s="143" t="s">
        <v>365</v>
      </c>
      <c r="C89" s="142" t="s">
        <v>364</v>
      </c>
      <c r="D89" s="143" t="s">
        <v>71</v>
      </c>
      <c r="E89" s="143" t="s">
        <v>124</v>
      </c>
      <c r="F89" s="143" t="s">
        <v>125</v>
      </c>
      <c r="G89" s="143" t="s">
        <v>366</v>
      </c>
      <c r="H89" s="143" t="s">
        <v>282</v>
      </c>
      <c r="I89" s="155">
        <v>420000</v>
      </c>
      <c r="J89" s="155"/>
      <c r="K89" s="155"/>
      <c r="L89" s="155">
        <v>420000</v>
      </c>
      <c r="M89" s="155"/>
      <c r="N89" s="155"/>
      <c r="O89" s="155"/>
      <c r="P89" s="155"/>
      <c r="Q89" s="155"/>
      <c r="R89" s="155"/>
      <c r="S89" s="155"/>
      <c r="T89" s="155"/>
      <c r="U89" s="155"/>
      <c r="V89" s="155"/>
      <c r="W89" s="155"/>
    </row>
    <row r="90" ht="18.75" customHeight="1" spans="1:23">
      <c r="A90" s="144"/>
      <c r="B90" s="144"/>
      <c r="C90" s="142" t="s">
        <v>367</v>
      </c>
      <c r="D90" s="144"/>
      <c r="E90" s="144"/>
      <c r="F90" s="144"/>
      <c r="G90" s="144"/>
      <c r="H90" s="144"/>
      <c r="I90" s="155">
        <v>2134400</v>
      </c>
      <c r="J90" s="155"/>
      <c r="K90" s="155"/>
      <c r="L90" s="155">
        <v>2134400</v>
      </c>
      <c r="M90" s="155"/>
      <c r="N90" s="155"/>
      <c r="O90" s="155"/>
      <c r="P90" s="155"/>
      <c r="Q90" s="155"/>
      <c r="R90" s="155"/>
      <c r="S90" s="155"/>
      <c r="T90" s="155"/>
      <c r="U90" s="155"/>
      <c r="V90" s="155"/>
      <c r="W90" s="155"/>
    </row>
    <row r="91" ht="18.75" customHeight="1" spans="1:23">
      <c r="A91" s="143" t="s">
        <v>279</v>
      </c>
      <c r="B91" s="143" t="s">
        <v>368</v>
      </c>
      <c r="C91" s="142" t="s">
        <v>367</v>
      </c>
      <c r="D91" s="143" t="s">
        <v>71</v>
      </c>
      <c r="E91" s="143" t="s">
        <v>132</v>
      </c>
      <c r="F91" s="143" t="s">
        <v>125</v>
      </c>
      <c r="G91" s="143" t="s">
        <v>281</v>
      </c>
      <c r="H91" s="143" t="s">
        <v>282</v>
      </c>
      <c r="I91" s="155">
        <v>2134400</v>
      </c>
      <c r="J91" s="155"/>
      <c r="K91" s="155"/>
      <c r="L91" s="155">
        <v>2134400</v>
      </c>
      <c r="M91" s="155"/>
      <c r="N91" s="155"/>
      <c r="O91" s="155"/>
      <c r="P91" s="155"/>
      <c r="Q91" s="155"/>
      <c r="R91" s="155"/>
      <c r="S91" s="155"/>
      <c r="T91" s="155"/>
      <c r="U91" s="155"/>
      <c r="V91" s="155"/>
      <c r="W91" s="155"/>
    </row>
    <row r="92" ht="18.75" customHeight="1" spans="1:23">
      <c r="A92" s="144"/>
      <c r="B92" s="144"/>
      <c r="C92" s="142" t="s">
        <v>369</v>
      </c>
      <c r="D92" s="144"/>
      <c r="E92" s="144"/>
      <c r="F92" s="144"/>
      <c r="G92" s="144"/>
      <c r="H92" s="144"/>
      <c r="I92" s="155">
        <v>250000</v>
      </c>
      <c r="J92" s="155"/>
      <c r="K92" s="155"/>
      <c r="L92" s="155">
        <v>250000</v>
      </c>
      <c r="M92" s="155"/>
      <c r="N92" s="155"/>
      <c r="O92" s="155"/>
      <c r="P92" s="155"/>
      <c r="Q92" s="155"/>
      <c r="R92" s="155"/>
      <c r="S92" s="155"/>
      <c r="T92" s="155"/>
      <c r="U92" s="155"/>
      <c r="V92" s="155"/>
      <c r="W92" s="155"/>
    </row>
    <row r="93" ht="18.75" customHeight="1" spans="1:23">
      <c r="A93" s="143" t="s">
        <v>279</v>
      </c>
      <c r="B93" s="143" t="s">
        <v>370</v>
      </c>
      <c r="C93" s="142" t="s">
        <v>369</v>
      </c>
      <c r="D93" s="143" t="s">
        <v>71</v>
      </c>
      <c r="E93" s="143" t="s">
        <v>124</v>
      </c>
      <c r="F93" s="143" t="s">
        <v>125</v>
      </c>
      <c r="G93" s="143" t="s">
        <v>281</v>
      </c>
      <c r="H93" s="143" t="s">
        <v>282</v>
      </c>
      <c r="I93" s="155">
        <v>250000</v>
      </c>
      <c r="J93" s="155"/>
      <c r="K93" s="155"/>
      <c r="L93" s="155">
        <v>250000</v>
      </c>
      <c r="M93" s="155"/>
      <c r="N93" s="155"/>
      <c r="O93" s="155"/>
      <c r="P93" s="155"/>
      <c r="Q93" s="155"/>
      <c r="R93" s="155"/>
      <c r="S93" s="155"/>
      <c r="T93" s="155"/>
      <c r="U93" s="155"/>
      <c r="V93" s="155"/>
      <c r="W93" s="155"/>
    </row>
    <row r="94" ht="18.75" customHeight="1" spans="1:23">
      <c r="A94" s="144"/>
      <c r="B94" s="144"/>
      <c r="C94" s="142" t="s">
        <v>371</v>
      </c>
      <c r="D94" s="144"/>
      <c r="E94" s="144"/>
      <c r="F94" s="144"/>
      <c r="G94" s="144"/>
      <c r="H94" s="144"/>
      <c r="I94" s="155">
        <v>1350700</v>
      </c>
      <c r="J94" s="155"/>
      <c r="K94" s="155"/>
      <c r="L94" s="155">
        <v>1350700</v>
      </c>
      <c r="M94" s="155"/>
      <c r="N94" s="155"/>
      <c r="O94" s="155"/>
      <c r="P94" s="155"/>
      <c r="Q94" s="155"/>
      <c r="R94" s="155"/>
      <c r="S94" s="155"/>
      <c r="T94" s="155"/>
      <c r="U94" s="155"/>
      <c r="V94" s="155"/>
      <c r="W94" s="155"/>
    </row>
    <row r="95" ht="18.75" customHeight="1" spans="1:23">
      <c r="A95" s="143" t="s">
        <v>279</v>
      </c>
      <c r="B95" s="143" t="s">
        <v>372</v>
      </c>
      <c r="C95" s="142" t="s">
        <v>371</v>
      </c>
      <c r="D95" s="143" t="s">
        <v>71</v>
      </c>
      <c r="E95" s="143" t="s">
        <v>124</v>
      </c>
      <c r="F95" s="143" t="s">
        <v>125</v>
      </c>
      <c r="G95" s="143" t="s">
        <v>281</v>
      </c>
      <c r="H95" s="143" t="s">
        <v>282</v>
      </c>
      <c r="I95" s="155">
        <v>1350700</v>
      </c>
      <c r="J95" s="155"/>
      <c r="K95" s="155"/>
      <c r="L95" s="155">
        <v>1350700</v>
      </c>
      <c r="M95" s="155"/>
      <c r="N95" s="155"/>
      <c r="O95" s="155"/>
      <c r="P95" s="155"/>
      <c r="Q95" s="155"/>
      <c r="R95" s="155"/>
      <c r="S95" s="155"/>
      <c r="T95" s="155"/>
      <c r="U95" s="155"/>
      <c r="V95" s="155"/>
      <c r="W95" s="155"/>
    </row>
    <row r="96" ht="18.75" customHeight="1" spans="1:23">
      <c r="A96" s="144"/>
      <c r="B96" s="144"/>
      <c r="C96" s="142" t="s">
        <v>373</v>
      </c>
      <c r="D96" s="144"/>
      <c r="E96" s="144"/>
      <c r="F96" s="144"/>
      <c r="G96" s="144"/>
      <c r="H96" s="144"/>
      <c r="I96" s="155">
        <v>1368000</v>
      </c>
      <c r="J96" s="155"/>
      <c r="K96" s="155"/>
      <c r="L96" s="155">
        <v>1368000</v>
      </c>
      <c r="M96" s="155"/>
      <c r="N96" s="155"/>
      <c r="O96" s="155"/>
      <c r="P96" s="155"/>
      <c r="Q96" s="155"/>
      <c r="R96" s="155"/>
      <c r="S96" s="155"/>
      <c r="T96" s="155"/>
      <c r="U96" s="155"/>
      <c r="V96" s="155"/>
      <c r="W96" s="155"/>
    </row>
    <row r="97" ht="18.75" customHeight="1" spans="1:23">
      <c r="A97" s="143" t="s">
        <v>279</v>
      </c>
      <c r="B97" s="143" t="s">
        <v>374</v>
      </c>
      <c r="C97" s="142" t="s">
        <v>373</v>
      </c>
      <c r="D97" s="143" t="s">
        <v>71</v>
      </c>
      <c r="E97" s="143" t="s">
        <v>124</v>
      </c>
      <c r="F97" s="143" t="s">
        <v>125</v>
      </c>
      <c r="G97" s="143" t="s">
        <v>281</v>
      </c>
      <c r="H97" s="143" t="s">
        <v>282</v>
      </c>
      <c r="I97" s="155">
        <v>1368000</v>
      </c>
      <c r="J97" s="155"/>
      <c r="K97" s="155"/>
      <c r="L97" s="155">
        <v>1368000</v>
      </c>
      <c r="M97" s="155"/>
      <c r="N97" s="155"/>
      <c r="O97" s="155"/>
      <c r="P97" s="155"/>
      <c r="Q97" s="155"/>
      <c r="R97" s="155"/>
      <c r="S97" s="155"/>
      <c r="T97" s="155"/>
      <c r="U97" s="155"/>
      <c r="V97" s="155"/>
      <c r="W97" s="155"/>
    </row>
    <row r="98" ht="18.75" customHeight="1" spans="1:23">
      <c r="A98" s="144"/>
      <c r="B98" s="144"/>
      <c r="C98" s="142" t="s">
        <v>375</v>
      </c>
      <c r="D98" s="144"/>
      <c r="E98" s="144"/>
      <c r="F98" s="144"/>
      <c r="G98" s="144"/>
      <c r="H98" s="144"/>
      <c r="I98" s="155">
        <v>1194000</v>
      </c>
      <c r="J98" s="155"/>
      <c r="K98" s="155"/>
      <c r="L98" s="155">
        <v>1194000</v>
      </c>
      <c r="M98" s="155"/>
      <c r="N98" s="155"/>
      <c r="O98" s="155"/>
      <c r="P98" s="155"/>
      <c r="Q98" s="155"/>
      <c r="R98" s="155"/>
      <c r="S98" s="155"/>
      <c r="T98" s="155"/>
      <c r="U98" s="155"/>
      <c r="V98" s="155"/>
      <c r="W98" s="155"/>
    </row>
    <row r="99" ht="18.75" customHeight="1" spans="1:23">
      <c r="A99" s="143" t="s">
        <v>279</v>
      </c>
      <c r="B99" s="143" t="s">
        <v>376</v>
      </c>
      <c r="C99" s="142" t="s">
        <v>375</v>
      </c>
      <c r="D99" s="143" t="s">
        <v>71</v>
      </c>
      <c r="E99" s="143" t="s">
        <v>124</v>
      </c>
      <c r="F99" s="143" t="s">
        <v>125</v>
      </c>
      <c r="G99" s="143" t="s">
        <v>281</v>
      </c>
      <c r="H99" s="143" t="s">
        <v>282</v>
      </c>
      <c r="I99" s="155">
        <v>1194000</v>
      </c>
      <c r="J99" s="155"/>
      <c r="K99" s="155"/>
      <c r="L99" s="155">
        <v>1194000</v>
      </c>
      <c r="M99" s="155"/>
      <c r="N99" s="155"/>
      <c r="O99" s="155"/>
      <c r="P99" s="155"/>
      <c r="Q99" s="155"/>
      <c r="R99" s="155"/>
      <c r="S99" s="155"/>
      <c r="T99" s="155"/>
      <c r="U99" s="155"/>
      <c r="V99" s="155"/>
      <c r="W99" s="155"/>
    </row>
    <row r="100" ht="18.75" customHeight="1" spans="1:23">
      <c r="A100" s="144"/>
      <c r="B100" s="144"/>
      <c r="C100" s="142" t="s">
        <v>377</v>
      </c>
      <c r="D100" s="144"/>
      <c r="E100" s="144"/>
      <c r="F100" s="144"/>
      <c r="G100" s="144"/>
      <c r="H100" s="144"/>
      <c r="I100" s="155">
        <v>2905000</v>
      </c>
      <c r="J100" s="155"/>
      <c r="K100" s="155"/>
      <c r="L100" s="155">
        <v>2905000</v>
      </c>
      <c r="M100" s="155"/>
      <c r="N100" s="155"/>
      <c r="O100" s="155"/>
      <c r="P100" s="155"/>
      <c r="Q100" s="155"/>
      <c r="R100" s="155"/>
      <c r="S100" s="155"/>
      <c r="T100" s="155"/>
      <c r="U100" s="155"/>
      <c r="V100" s="155"/>
      <c r="W100" s="155"/>
    </row>
    <row r="101" ht="18.75" customHeight="1" spans="1:23">
      <c r="A101" s="143" t="s">
        <v>284</v>
      </c>
      <c r="B101" s="143" t="s">
        <v>378</v>
      </c>
      <c r="C101" s="142" t="s">
        <v>377</v>
      </c>
      <c r="D101" s="143" t="s">
        <v>71</v>
      </c>
      <c r="E101" s="143" t="s">
        <v>132</v>
      </c>
      <c r="F101" s="143" t="s">
        <v>125</v>
      </c>
      <c r="G101" s="143" t="s">
        <v>281</v>
      </c>
      <c r="H101" s="143" t="s">
        <v>282</v>
      </c>
      <c r="I101" s="155">
        <v>2905000</v>
      </c>
      <c r="J101" s="155"/>
      <c r="K101" s="155"/>
      <c r="L101" s="155">
        <v>2905000</v>
      </c>
      <c r="M101" s="155"/>
      <c r="N101" s="155"/>
      <c r="O101" s="155"/>
      <c r="P101" s="155"/>
      <c r="Q101" s="155"/>
      <c r="R101" s="155"/>
      <c r="S101" s="155"/>
      <c r="T101" s="155"/>
      <c r="U101" s="155"/>
      <c r="V101" s="155"/>
      <c r="W101" s="155"/>
    </row>
    <row r="102" ht="18.75" customHeight="1" spans="1:23">
      <c r="A102" s="144"/>
      <c r="B102" s="144"/>
      <c r="C102" s="142" t="s">
        <v>379</v>
      </c>
      <c r="D102" s="144"/>
      <c r="E102" s="144"/>
      <c r="F102" s="144"/>
      <c r="G102" s="144"/>
      <c r="H102" s="144"/>
      <c r="I102" s="155">
        <v>1145900</v>
      </c>
      <c r="J102" s="155"/>
      <c r="K102" s="155"/>
      <c r="L102" s="155">
        <v>1145900</v>
      </c>
      <c r="M102" s="155"/>
      <c r="N102" s="155"/>
      <c r="O102" s="155"/>
      <c r="P102" s="155"/>
      <c r="Q102" s="155"/>
      <c r="R102" s="155"/>
      <c r="S102" s="155"/>
      <c r="T102" s="155"/>
      <c r="U102" s="155"/>
      <c r="V102" s="155"/>
      <c r="W102" s="155"/>
    </row>
    <row r="103" ht="18.75" customHeight="1" spans="1:23">
      <c r="A103" s="143" t="s">
        <v>279</v>
      </c>
      <c r="B103" s="143" t="s">
        <v>380</v>
      </c>
      <c r="C103" s="142" t="s">
        <v>379</v>
      </c>
      <c r="D103" s="143" t="s">
        <v>71</v>
      </c>
      <c r="E103" s="143" t="s">
        <v>124</v>
      </c>
      <c r="F103" s="143" t="s">
        <v>125</v>
      </c>
      <c r="G103" s="143" t="s">
        <v>281</v>
      </c>
      <c r="H103" s="143" t="s">
        <v>282</v>
      </c>
      <c r="I103" s="155">
        <v>1145900</v>
      </c>
      <c r="J103" s="155"/>
      <c r="K103" s="155"/>
      <c r="L103" s="155">
        <v>1145900</v>
      </c>
      <c r="M103" s="155"/>
      <c r="N103" s="155"/>
      <c r="O103" s="155"/>
      <c r="P103" s="155"/>
      <c r="Q103" s="155"/>
      <c r="R103" s="155"/>
      <c r="S103" s="155"/>
      <c r="T103" s="155"/>
      <c r="U103" s="155"/>
      <c r="V103" s="155"/>
      <c r="W103" s="155"/>
    </row>
    <row r="104" ht="18.75" customHeight="1" spans="1:23">
      <c r="A104" s="144"/>
      <c r="B104" s="144"/>
      <c r="C104" s="142" t="s">
        <v>381</v>
      </c>
      <c r="D104" s="144"/>
      <c r="E104" s="144"/>
      <c r="F104" s="144"/>
      <c r="G104" s="144"/>
      <c r="H104" s="144"/>
      <c r="I104" s="155">
        <v>1305000</v>
      </c>
      <c r="J104" s="155"/>
      <c r="K104" s="155"/>
      <c r="L104" s="155">
        <v>1305000</v>
      </c>
      <c r="M104" s="155"/>
      <c r="N104" s="155"/>
      <c r="O104" s="155"/>
      <c r="P104" s="155"/>
      <c r="Q104" s="155"/>
      <c r="R104" s="155"/>
      <c r="S104" s="155"/>
      <c r="T104" s="155"/>
      <c r="U104" s="155"/>
      <c r="V104" s="155"/>
      <c r="W104" s="155"/>
    </row>
    <row r="105" ht="18.75" customHeight="1" spans="1:23">
      <c r="A105" s="143" t="s">
        <v>279</v>
      </c>
      <c r="B105" s="143" t="s">
        <v>382</v>
      </c>
      <c r="C105" s="142" t="s">
        <v>381</v>
      </c>
      <c r="D105" s="143" t="s">
        <v>71</v>
      </c>
      <c r="E105" s="143" t="s">
        <v>124</v>
      </c>
      <c r="F105" s="143" t="s">
        <v>125</v>
      </c>
      <c r="G105" s="143" t="s">
        <v>281</v>
      </c>
      <c r="H105" s="143" t="s">
        <v>282</v>
      </c>
      <c r="I105" s="155">
        <v>1305000</v>
      </c>
      <c r="J105" s="155"/>
      <c r="K105" s="155"/>
      <c r="L105" s="155">
        <v>1305000</v>
      </c>
      <c r="M105" s="155"/>
      <c r="N105" s="155"/>
      <c r="O105" s="155"/>
      <c r="P105" s="155"/>
      <c r="Q105" s="155"/>
      <c r="R105" s="155"/>
      <c r="S105" s="155"/>
      <c r="T105" s="155"/>
      <c r="U105" s="155"/>
      <c r="V105" s="155"/>
      <c r="W105" s="155"/>
    </row>
    <row r="106" ht="18.75" customHeight="1" spans="1:23">
      <c r="A106" s="144"/>
      <c r="B106" s="144"/>
      <c r="C106" s="142" t="s">
        <v>383</v>
      </c>
      <c r="D106" s="144"/>
      <c r="E106" s="144"/>
      <c r="F106" s="144"/>
      <c r="G106" s="144"/>
      <c r="H106" s="144"/>
      <c r="I106" s="155">
        <v>1100000</v>
      </c>
      <c r="J106" s="155"/>
      <c r="K106" s="155"/>
      <c r="L106" s="155">
        <v>1100000</v>
      </c>
      <c r="M106" s="155"/>
      <c r="N106" s="155"/>
      <c r="O106" s="155"/>
      <c r="P106" s="155"/>
      <c r="Q106" s="155"/>
      <c r="R106" s="155"/>
      <c r="S106" s="155"/>
      <c r="T106" s="155"/>
      <c r="U106" s="155"/>
      <c r="V106" s="155"/>
      <c r="W106" s="155"/>
    </row>
    <row r="107" ht="18.75" customHeight="1" spans="1:23">
      <c r="A107" s="143" t="s">
        <v>284</v>
      </c>
      <c r="B107" s="143" t="s">
        <v>384</v>
      </c>
      <c r="C107" s="142" t="s">
        <v>383</v>
      </c>
      <c r="D107" s="143" t="s">
        <v>71</v>
      </c>
      <c r="E107" s="143" t="s">
        <v>124</v>
      </c>
      <c r="F107" s="143" t="s">
        <v>125</v>
      </c>
      <c r="G107" s="143" t="s">
        <v>281</v>
      </c>
      <c r="H107" s="143" t="s">
        <v>282</v>
      </c>
      <c r="I107" s="155">
        <v>1100000</v>
      </c>
      <c r="J107" s="155"/>
      <c r="K107" s="155"/>
      <c r="L107" s="155">
        <v>1100000</v>
      </c>
      <c r="M107" s="155"/>
      <c r="N107" s="155"/>
      <c r="O107" s="155"/>
      <c r="P107" s="155"/>
      <c r="Q107" s="155"/>
      <c r="R107" s="155"/>
      <c r="S107" s="155"/>
      <c r="T107" s="155"/>
      <c r="U107" s="155"/>
      <c r="V107" s="155"/>
      <c r="W107" s="155"/>
    </row>
    <row r="108" ht="18.75" customHeight="1" spans="1:23">
      <c r="A108" s="144"/>
      <c r="B108" s="144"/>
      <c r="C108" s="142" t="s">
        <v>385</v>
      </c>
      <c r="D108" s="144"/>
      <c r="E108" s="144"/>
      <c r="F108" s="144"/>
      <c r="G108" s="144"/>
      <c r="H108" s="144"/>
      <c r="I108" s="155">
        <v>3000000</v>
      </c>
      <c r="J108" s="155"/>
      <c r="K108" s="155"/>
      <c r="L108" s="155">
        <v>3000000</v>
      </c>
      <c r="M108" s="155"/>
      <c r="N108" s="155"/>
      <c r="O108" s="155"/>
      <c r="P108" s="155"/>
      <c r="Q108" s="155"/>
      <c r="R108" s="155"/>
      <c r="S108" s="155"/>
      <c r="T108" s="155"/>
      <c r="U108" s="155"/>
      <c r="V108" s="155"/>
      <c r="W108" s="155"/>
    </row>
    <row r="109" ht="18.75" customHeight="1" spans="1:23">
      <c r="A109" s="143" t="s">
        <v>279</v>
      </c>
      <c r="B109" s="143" t="s">
        <v>386</v>
      </c>
      <c r="C109" s="142" t="s">
        <v>385</v>
      </c>
      <c r="D109" s="143" t="s">
        <v>71</v>
      </c>
      <c r="E109" s="143" t="s">
        <v>124</v>
      </c>
      <c r="F109" s="143" t="s">
        <v>125</v>
      </c>
      <c r="G109" s="143" t="s">
        <v>281</v>
      </c>
      <c r="H109" s="143" t="s">
        <v>282</v>
      </c>
      <c r="I109" s="155">
        <v>3000000</v>
      </c>
      <c r="J109" s="155"/>
      <c r="K109" s="155"/>
      <c r="L109" s="155">
        <v>3000000</v>
      </c>
      <c r="M109" s="155"/>
      <c r="N109" s="155"/>
      <c r="O109" s="155"/>
      <c r="P109" s="155"/>
      <c r="Q109" s="155"/>
      <c r="R109" s="155"/>
      <c r="S109" s="155"/>
      <c r="T109" s="155"/>
      <c r="U109" s="155"/>
      <c r="V109" s="155"/>
      <c r="W109" s="155"/>
    </row>
    <row r="110" ht="18.75" customHeight="1" spans="1:23">
      <c r="A110" s="144"/>
      <c r="B110" s="144"/>
      <c r="C110" s="142" t="s">
        <v>387</v>
      </c>
      <c r="D110" s="144"/>
      <c r="E110" s="144"/>
      <c r="F110" s="144"/>
      <c r="G110" s="144"/>
      <c r="H110" s="144"/>
      <c r="I110" s="155">
        <v>343300</v>
      </c>
      <c r="J110" s="155"/>
      <c r="K110" s="155"/>
      <c r="L110" s="155"/>
      <c r="M110" s="155"/>
      <c r="N110" s="155"/>
      <c r="O110" s="155">
        <v>343300</v>
      </c>
      <c r="P110" s="155"/>
      <c r="Q110" s="155"/>
      <c r="R110" s="155"/>
      <c r="S110" s="155"/>
      <c r="T110" s="155"/>
      <c r="U110" s="155"/>
      <c r="V110" s="155"/>
      <c r="W110" s="155"/>
    </row>
    <row r="111" ht="18.75" customHeight="1" spans="1:23">
      <c r="A111" s="143" t="s">
        <v>279</v>
      </c>
      <c r="B111" s="143" t="s">
        <v>388</v>
      </c>
      <c r="C111" s="142" t="s">
        <v>387</v>
      </c>
      <c r="D111" s="143" t="s">
        <v>71</v>
      </c>
      <c r="E111" s="143" t="s">
        <v>132</v>
      </c>
      <c r="F111" s="143" t="s">
        <v>125</v>
      </c>
      <c r="G111" s="143" t="s">
        <v>281</v>
      </c>
      <c r="H111" s="143" t="s">
        <v>282</v>
      </c>
      <c r="I111" s="155">
        <v>343300</v>
      </c>
      <c r="J111" s="155"/>
      <c r="K111" s="155"/>
      <c r="L111" s="155"/>
      <c r="M111" s="155"/>
      <c r="N111" s="155"/>
      <c r="O111" s="155">
        <v>343300</v>
      </c>
      <c r="P111" s="155"/>
      <c r="Q111" s="155"/>
      <c r="R111" s="155"/>
      <c r="S111" s="155"/>
      <c r="T111" s="155"/>
      <c r="U111" s="155"/>
      <c r="V111" s="155"/>
      <c r="W111" s="155"/>
    </row>
    <row r="112" ht="18.75" customHeight="1" spans="1:23">
      <c r="A112" s="144"/>
      <c r="B112" s="144"/>
      <c r="C112" s="142" t="s">
        <v>389</v>
      </c>
      <c r="D112" s="144"/>
      <c r="E112" s="144"/>
      <c r="F112" s="144"/>
      <c r="G112" s="144"/>
      <c r="H112" s="144"/>
      <c r="I112" s="155">
        <v>1000000</v>
      </c>
      <c r="J112" s="155"/>
      <c r="K112" s="155"/>
      <c r="L112" s="155"/>
      <c r="M112" s="155"/>
      <c r="N112" s="155"/>
      <c r="O112" s="155">
        <v>1000000</v>
      </c>
      <c r="P112" s="155"/>
      <c r="Q112" s="155"/>
      <c r="R112" s="155"/>
      <c r="S112" s="155"/>
      <c r="T112" s="155"/>
      <c r="U112" s="155"/>
      <c r="V112" s="155"/>
      <c r="W112" s="155"/>
    </row>
    <row r="113" ht="18.75" customHeight="1" spans="1:23">
      <c r="A113" s="143" t="s">
        <v>279</v>
      </c>
      <c r="B113" s="143" t="s">
        <v>390</v>
      </c>
      <c r="C113" s="142" t="s">
        <v>389</v>
      </c>
      <c r="D113" s="143" t="s">
        <v>71</v>
      </c>
      <c r="E113" s="143" t="s">
        <v>132</v>
      </c>
      <c r="F113" s="143" t="s">
        <v>125</v>
      </c>
      <c r="G113" s="143" t="s">
        <v>281</v>
      </c>
      <c r="H113" s="143" t="s">
        <v>282</v>
      </c>
      <c r="I113" s="155">
        <v>1000000</v>
      </c>
      <c r="J113" s="155"/>
      <c r="K113" s="155"/>
      <c r="L113" s="155"/>
      <c r="M113" s="155"/>
      <c r="N113" s="155"/>
      <c r="O113" s="155">
        <v>1000000</v>
      </c>
      <c r="P113" s="155"/>
      <c r="Q113" s="155"/>
      <c r="R113" s="155"/>
      <c r="S113" s="155"/>
      <c r="T113" s="155"/>
      <c r="U113" s="155"/>
      <c r="V113" s="155"/>
      <c r="W113" s="155"/>
    </row>
    <row r="114" ht="18.75" customHeight="1" spans="1:23">
      <c r="A114" s="144"/>
      <c r="B114" s="144"/>
      <c r="C114" s="142" t="s">
        <v>391</v>
      </c>
      <c r="D114" s="144"/>
      <c r="E114" s="144"/>
      <c r="F114" s="144"/>
      <c r="G114" s="144"/>
      <c r="H114" s="144"/>
      <c r="I114" s="155">
        <v>10000000</v>
      </c>
      <c r="J114" s="155"/>
      <c r="K114" s="155"/>
      <c r="L114" s="155"/>
      <c r="M114" s="155"/>
      <c r="N114" s="155"/>
      <c r="O114" s="155">
        <v>10000000</v>
      </c>
      <c r="P114" s="155"/>
      <c r="Q114" s="155"/>
      <c r="R114" s="155"/>
      <c r="S114" s="155"/>
      <c r="T114" s="155"/>
      <c r="U114" s="155"/>
      <c r="V114" s="155"/>
      <c r="W114" s="155"/>
    </row>
    <row r="115" ht="18.75" customHeight="1" spans="1:23">
      <c r="A115" s="143" t="s">
        <v>284</v>
      </c>
      <c r="B115" s="143" t="s">
        <v>392</v>
      </c>
      <c r="C115" s="142" t="s">
        <v>391</v>
      </c>
      <c r="D115" s="143" t="s">
        <v>71</v>
      </c>
      <c r="E115" s="143" t="s">
        <v>124</v>
      </c>
      <c r="F115" s="143" t="s">
        <v>125</v>
      </c>
      <c r="G115" s="143" t="s">
        <v>281</v>
      </c>
      <c r="H115" s="143" t="s">
        <v>282</v>
      </c>
      <c r="I115" s="155">
        <v>10000000</v>
      </c>
      <c r="J115" s="155"/>
      <c r="K115" s="155"/>
      <c r="L115" s="155"/>
      <c r="M115" s="155"/>
      <c r="N115" s="155"/>
      <c r="O115" s="155">
        <v>10000000</v>
      </c>
      <c r="P115" s="155"/>
      <c r="Q115" s="155"/>
      <c r="R115" s="155"/>
      <c r="S115" s="155"/>
      <c r="T115" s="155"/>
      <c r="U115" s="155"/>
      <c r="V115" s="155"/>
      <c r="W115" s="155"/>
    </row>
    <row r="116" ht="18.75" customHeight="1" spans="1:23">
      <c r="A116" s="144"/>
      <c r="B116" s="144"/>
      <c r="C116" s="142" t="s">
        <v>393</v>
      </c>
      <c r="D116" s="144"/>
      <c r="E116" s="144"/>
      <c r="F116" s="144"/>
      <c r="G116" s="144"/>
      <c r="H116" s="144"/>
      <c r="I116" s="155">
        <v>119400</v>
      </c>
      <c r="J116" s="155"/>
      <c r="K116" s="155"/>
      <c r="L116" s="155">
        <v>119400</v>
      </c>
      <c r="M116" s="155"/>
      <c r="N116" s="155"/>
      <c r="O116" s="155"/>
      <c r="P116" s="155"/>
      <c r="Q116" s="155"/>
      <c r="R116" s="155"/>
      <c r="S116" s="155"/>
      <c r="T116" s="155"/>
      <c r="U116" s="155"/>
      <c r="V116" s="155"/>
      <c r="W116" s="155"/>
    </row>
    <row r="117" ht="18.75" customHeight="1" spans="1:23">
      <c r="A117" s="143" t="s">
        <v>284</v>
      </c>
      <c r="B117" s="143" t="s">
        <v>394</v>
      </c>
      <c r="C117" s="142" t="s">
        <v>393</v>
      </c>
      <c r="D117" s="143" t="s">
        <v>71</v>
      </c>
      <c r="E117" s="143" t="s">
        <v>124</v>
      </c>
      <c r="F117" s="143" t="s">
        <v>125</v>
      </c>
      <c r="G117" s="143" t="s">
        <v>281</v>
      </c>
      <c r="H117" s="143" t="s">
        <v>282</v>
      </c>
      <c r="I117" s="155">
        <v>119400</v>
      </c>
      <c r="J117" s="155"/>
      <c r="K117" s="155"/>
      <c r="L117" s="155">
        <v>119400</v>
      </c>
      <c r="M117" s="155"/>
      <c r="N117" s="155"/>
      <c r="O117" s="155"/>
      <c r="P117" s="155"/>
      <c r="Q117" s="155"/>
      <c r="R117" s="155"/>
      <c r="S117" s="155"/>
      <c r="T117" s="155"/>
      <c r="U117" s="155"/>
      <c r="V117" s="155"/>
      <c r="W117" s="155"/>
    </row>
    <row r="118" ht="18.75" customHeight="1" spans="1:23">
      <c r="A118" s="144"/>
      <c r="B118" s="144"/>
      <c r="C118" s="142" t="s">
        <v>395</v>
      </c>
      <c r="D118" s="144"/>
      <c r="E118" s="144"/>
      <c r="F118" s="144"/>
      <c r="G118" s="144"/>
      <c r="H118" s="144"/>
      <c r="I118" s="155">
        <v>115300</v>
      </c>
      <c r="J118" s="155"/>
      <c r="K118" s="155"/>
      <c r="L118" s="155">
        <v>115300</v>
      </c>
      <c r="M118" s="155"/>
      <c r="N118" s="155"/>
      <c r="O118" s="155"/>
      <c r="P118" s="155"/>
      <c r="Q118" s="155"/>
      <c r="R118" s="155"/>
      <c r="S118" s="155"/>
      <c r="T118" s="155"/>
      <c r="U118" s="155"/>
      <c r="V118" s="155"/>
      <c r="W118" s="155"/>
    </row>
    <row r="119" ht="18.75" customHeight="1" spans="1:23">
      <c r="A119" s="143" t="s">
        <v>284</v>
      </c>
      <c r="B119" s="143" t="s">
        <v>396</v>
      </c>
      <c r="C119" s="142" t="s">
        <v>395</v>
      </c>
      <c r="D119" s="143" t="s">
        <v>71</v>
      </c>
      <c r="E119" s="143" t="s">
        <v>124</v>
      </c>
      <c r="F119" s="143" t="s">
        <v>125</v>
      </c>
      <c r="G119" s="143" t="s">
        <v>281</v>
      </c>
      <c r="H119" s="143" t="s">
        <v>282</v>
      </c>
      <c r="I119" s="155">
        <v>115300</v>
      </c>
      <c r="J119" s="155"/>
      <c r="K119" s="155"/>
      <c r="L119" s="155">
        <v>115300</v>
      </c>
      <c r="M119" s="155"/>
      <c r="N119" s="155"/>
      <c r="O119" s="155"/>
      <c r="P119" s="155"/>
      <c r="Q119" s="155"/>
      <c r="R119" s="155"/>
      <c r="S119" s="155"/>
      <c r="T119" s="155"/>
      <c r="U119" s="155"/>
      <c r="V119" s="155"/>
      <c r="W119" s="155"/>
    </row>
    <row r="120" ht="18.75" customHeight="1" spans="1:23">
      <c r="A120" s="144"/>
      <c r="B120" s="144"/>
      <c r="C120" s="142" t="s">
        <v>397</v>
      </c>
      <c r="D120" s="144"/>
      <c r="E120" s="144"/>
      <c r="F120" s="144"/>
      <c r="G120" s="144"/>
      <c r="H120" s="144"/>
      <c r="I120" s="155">
        <v>680000</v>
      </c>
      <c r="J120" s="155"/>
      <c r="K120" s="155"/>
      <c r="L120" s="155"/>
      <c r="M120" s="155"/>
      <c r="N120" s="155">
        <v>680000</v>
      </c>
      <c r="O120" s="155"/>
      <c r="P120" s="155"/>
      <c r="Q120" s="155"/>
      <c r="R120" s="155"/>
      <c r="S120" s="155"/>
      <c r="T120" s="155"/>
      <c r="U120" s="155"/>
      <c r="V120" s="155"/>
      <c r="W120" s="155"/>
    </row>
    <row r="121" ht="18.75" customHeight="1" spans="1:23">
      <c r="A121" s="143" t="s">
        <v>279</v>
      </c>
      <c r="B121" s="143" t="s">
        <v>398</v>
      </c>
      <c r="C121" s="142" t="s">
        <v>397</v>
      </c>
      <c r="D121" s="143" t="s">
        <v>71</v>
      </c>
      <c r="E121" s="143" t="s">
        <v>120</v>
      </c>
      <c r="F121" s="143" t="s">
        <v>121</v>
      </c>
      <c r="G121" s="143" t="s">
        <v>281</v>
      </c>
      <c r="H121" s="143" t="s">
        <v>282</v>
      </c>
      <c r="I121" s="155">
        <v>680000</v>
      </c>
      <c r="J121" s="155"/>
      <c r="K121" s="155"/>
      <c r="L121" s="155"/>
      <c r="M121" s="155"/>
      <c r="N121" s="155">
        <v>680000</v>
      </c>
      <c r="O121" s="155"/>
      <c r="P121" s="155"/>
      <c r="Q121" s="155"/>
      <c r="R121" s="155"/>
      <c r="S121" s="155"/>
      <c r="T121" s="155"/>
      <c r="U121" s="155"/>
      <c r="V121" s="155"/>
      <c r="W121" s="155"/>
    </row>
    <row r="122" ht="18.75" customHeight="1" spans="1:23">
      <c r="A122" s="144"/>
      <c r="B122" s="144"/>
      <c r="C122" s="142" t="s">
        <v>399</v>
      </c>
      <c r="D122" s="144"/>
      <c r="E122" s="144"/>
      <c r="F122" s="144"/>
      <c r="G122" s="144"/>
      <c r="H122" s="144"/>
      <c r="I122" s="155">
        <v>500000</v>
      </c>
      <c r="J122" s="155"/>
      <c r="K122" s="155"/>
      <c r="L122" s="155">
        <v>500000</v>
      </c>
      <c r="M122" s="155"/>
      <c r="N122" s="155"/>
      <c r="O122" s="155"/>
      <c r="P122" s="155"/>
      <c r="Q122" s="155"/>
      <c r="R122" s="155"/>
      <c r="S122" s="155"/>
      <c r="T122" s="155"/>
      <c r="U122" s="155"/>
      <c r="V122" s="155"/>
      <c r="W122" s="155"/>
    </row>
    <row r="123" ht="18.75" customHeight="1" spans="1:23">
      <c r="A123" s="143" t="s">
        <v>279</v>
      </c>
      <c r="B123" s="143" t="s">
        <v>400</v>
      </c>
      <c r="C123" s="142" t="s">
        <v>399</v>
      </c>
      <c r="D123" s="143" t="s">
        <v>71</v>
      </c>
      <c r="E123" s="143" t="s">
        <v>124</v>
      </c>
      <c r="F123" s="143" t="s">
        <v>125</v>
      </c>
      <c r="G123" s="143" t="s">
        <v>281</v>
      </c>
      <c r="H123" s="143" t="s">
        <v>282</v>
      </c>
      <c r="I123" s="155">
        <v>500000</v>
      </c>
      <c r="J123" s="155"/>
      <c r="K123" s="155"/>
      <c r="L123" s="155">
        <v>500000</v>
      </c>
      <c r="M123" s="155"/>
      <c r="N123" s="155"/>
      <c r="O123" s="155"/>
      <c r="P123" s="155"/>
      <c r="Q123" s="155"/>
      <c r="R123" s="155"/>
      <c r="S123" s="155"/>
      <c r="T123" s="155"/>
      <c r="U123" s="155"/>
      <c r="V123" s="155"/>
      <c r="W123" s="155"/>
    </row>
    <row r="124" ht="18.75" customHeight="1" spans="1:23">
      <c r="A124" s="144"/>
      <c r="B124" s="144"/>
      <c r="C124" s="142" t="s">
        <v>401</v>
      </c>
      <c r="D124" s="144"/>
      <c r="E124" s="144"/>
      <c r="F124" s="144"/>
      <c r="G124" s="144"/>
      <c r="H124" s="144"/>
      <c r="I124" s="155">
        <v>500000</v>
      </c>
      <c r="J124" s="155"/>
      <c r="K124" s="155"/>
      <c r="L124" s="155">
        <v>500000</v>
      </c>
      <c r="M124" s="155"/>
      <c r="N124" s="155"/>
      <c r="O124" s="155"/>
      <c r="P124" s="155"/>
      <c r="Q124" s="155"/>
      <c r="R124" s="155"/>
      <c r="S124" s="155"/>
      <c r="T124" s="155"/>
      <c r="U124" s="155"/>
      <c r="V124" s="155"/>
      <c r="W124" s="155"/>
    </row>
    <row r="125" ht="18.75" customHeight="1" spans="1:23">
      <c r="A125" s="143" t="s">
        <v>279</v>
      </c>
      <c r="B125" s="143" t="s">
        <v>402</v>
      </c>
      <c r="C125" s="142" t="s">
        <v>401</v>
      </c>
      <c r="D125" s="143" t="s">
        <v>71</v>
      </c>
      <c r="E125" s="143" t="s">
        <v>124</v>
      </c>
      <c r="F125" s="143" t="s">
        <v>125</v>
      </c>
      <c r="G125" s="143" t="s">
        <v>281</v>
      </c>
      <c r="H125" s="143" t="s">
        <v>282</v>
      </c>
      <c r="I125" s="155">
        <v>500000</v>
      </c>
      <c r="J125" s="155"/>
      <c r="K125" s="155"/>
      <c r="L125" s="155">
        <v>500000</v>
      </c>
      <c r="M125" s="155"/>
      <c r="N125" s="155"/>
      <c r="O125" s="155"/>
      <c r="P125" s="155"/>
      <c r="Q125" s="155"/>
      <c r="R125" s="155"/>
      <c r="S125" s="155"/>
      <c r="T125" s="155"/>
      <c r="U125" s="155"/>
      <c r="V125" s="155"/>
      <c r="W125" s="155"/>
    </row>
    <row r="126" ht="18.75" customHeight="1" spans="1:23">
      <c r="A126" s="144"/>
      <c r="B126" s="144"/>
      <c r="C126" s="142" t="s">
        <v>403</v>
      </c>
      <c r="D126" s="144"/>
      <c r="E126" s="144"/>
      <c r="F126" s="144"/>
      <c r="G126" s="144"/>
      <c r="H126" s="144"/>
      <c r="I126" s="155">
        <v>1500000</v>
      </c>
      <c r="J126" s="155"/>
      <c r="K126" s="155"/>
      <c r="L126" s="155">
        <v>1500000</v>
      </c>
      <c r="M126" s="155"/>
      <c r="N126" s="155"/>
      <c r="O126" s="155"/>
      <c r="P126" s="155"/>
      <c r="Q126" s="155"/>
      <c r="R126" s="155"/>
      <c r="S126" s="155"/>
      <c r="T126" s="155"/>
      <c r="U126" s="155"/>
      <c r="V126" s="155"/>
      <c r="W126" s="155"/>
    </row>
    <row r="127" ht="18.75" customHeight="1" spans="1:23">
      <c r="A127" s="143" t="s">
        <v>279</v>
      </c>
      <c r="B127" s="143" t="s">
        <v>404</v>
      </c>
      <c r="C127" s="142" t="s">
        <v>403</v>
      </c>
      <c r="D127" s="143" t="s">
        <v>71</v>
      </c>
      <c r="E127" s="143" t="s">
        <v>124</v>
      </c>
      <c r="F127" s="143" t="s">
        <v>125</v>
      </c>
      <c r="G127" s="143" t="s">
        <v>281</v>
      </c>
      <c r="H127" s="143" t="s">
        <v>282</v>
      </c>
      <c r="I127" s="155">
        <v>1500000</v>
      </c>
      <c r="J127" s="155"/>
      <c r="K127" s="155"/>
      <c r="L127" s="155">
        <v>1500000</v>
      </c>
      <c r="M127" s="155"/>
      <c r="N127" s="155"/>
      <c r="O127" s="155"/>
      <c r="P127" s="155"/>
      <c r="Q127" s="155"/>
      <c r="R127" s="155"/>
      <c r="S127" s="155"/>
      <c r="T127" s="155"/>
      <c r="U127" s="155"/>
      <c r="V127" s="155"/>
      <c r="W127" s="155"/>
    </row>
    <row r="128" ht="18.75" customHeight="1" spans="1:23">
      <c r="A128" s="144"/>
      <c r="B128" s="144"/>
      <c r="C128" s="142" t="s">
        <v>405</v>
      </c>
      <c r="D128" s="144"/>
      <c r="E128" s="144"/>
      <c r="F128" s="144"/>
      <c r="G128" s="144"/>
      <c r="H128" s="144"/>
      <c r="I128" s="155">
        <v>872800</v>
      </c>
      <c r="J128" s="155"/>
      <c r="K128" s="155"/>
      <c r="L128" s="155">
        <v>872800</v>
      </c>
      <c r="M128" s="155"/>
      <c r="N128" s="155"/>
      <c r="O128" s="155"/>
      <c r="P128" s="155"/>
      <c r="Q128" s="155"/>
      <c r="R128" s="155"/>
      <c r="S128" s="155"/>
      <c r="T128" s="155"/>
      <c r="U128" s="155"/>
      <c r="V128" s="155"/>
      <c r="W128" s="155"/>
    </row>
    <row r="129" ht="18.75" customHeight="1" spans="1:23">
      <c r="A129" s="143" t="s">
        <v>284</v>
      </c>
      <c r="B129" s="143" t="s">
        <v>406</v>
      </c>
      <c r="C129" s="142" t="s">
        <v>405</v>
      </c>
      <c r="D129" s="143" t="s">
        <v>71</v>
      </c>
      <c r="E129" s="143" t="s">
        <v>124</v>
      </c>
      <c r="F129" s="143" t="s">
        <v>125</v>
      </c>
      <c r="G129" s="143" t="s">
        <v>281</v>
      </c>
      <c r="H129" s="143" t="s">
        <v>282</v>
      </c>
      <c r="I129" s="155">
        <v>872800</v>
      </c>
      <c r="J129" s="155"/>
      <c r="K129" s="155"/>
      <c r="L129" s="155">
        <v>872800</v>
      </c>
      <c r="M129" s="155"/>
      <c r="N129" s="155"/>
      <c r="O129" s="155"/>
      <c r="P129" s="155"/>
      <c r="Q129" s="155"/>
      <c r="R129" s="155"/>
      <c r="S129" s="155"/>
      <c r="T129" s="155"/>
      <c r="U129" s="155"/>
      <c r="V129" s="155"/>
      <c r="W129" s="155"/>
    </row>
    <row r="130" ht="18.75" customHeight="1" spans="1:23">
      <c r="A130" s="144"/>
      <c r="B130" s="144"/>
      <c r="C130" s="142" t="s">
        <v>407</v>
      </c>
      <c r="D130" s="144"/>
      <c r="E130" s="144"/>
      <c r="F130" s="144"/>
      <c r="G130" s="144"/>
      <c r="H130" s="144"/>
      <c r="I130" s="155">
        <v>270000</v>
      </c>
      <c r="J130" s="155"/>
      <c r="K130" s="155"/>
      <c r="L130" s="155">
        <v>270000</v>
      </c>
      <c r="M130" s="155"/>
      <c r="N130" s="155"/>
      <c r="O130" s="155"/>
      <c r="P130" s="155"/>
      <c r="Q130" s="155"/>
      <c r="R130" s="155"/>
      <c r="S130" s="155"/>
      <c r="T130" s="155"/>
      <c r="U130" s="155"/>
      <c r="V130" s="155"/>
      <c r="W130" s="155"/>
    </row>
    <row r="131" ht="18.75" customHeight="1" spans="1:23">
      <c r="A131" s="143" t="s">
        <v>279</v>
      </c>
      <c r="B131" s="143" t="s">
        <v>408</v>
      </c>
      <c r="C131" s="142" t="s">
        <v>407</v>
      </c>
      <c r="D131" s="143" t="s">
        <v>71</v>
      </c>
      <c r="E131" s="143" t="s">
        <v>126</v>
      </c>
      <c r="F131" s="143" t="s">
        <v>127</v>
      </c>
      <c r="G131" s="143" t="s">
        <v>409</v>
      </c>
      <c r="H131" s="143" t="s">
        <v>410</v>
      </c>
      <c r="I131" s="155">
        <v>270000</v>
      </c>
      <c r="J131" s="155"/>
      <c r="K131" s="155"/>
      <c r="L131" s="155">
        <v>270000</v>
      </c>
      <c r="M131" s="155"/>
      <c r="N131" s="155"/>
      <c r="O131" s="155"/>
      <c r="P131" s="155"/>
      <c r="Q131" s="155"/>
      <c r="R131" s="155"/>
      <c r="S131" s="155"/>
      <c r="T131" s="155"/>
      <c r="U131" s="155"/>
      <c r="V131" s="155"/>
      <c r="W131" s="155"/>
    </row>
    <row r="132" ht="18.75" customHeight="1" spans="1:23">
      <c r="A132" s="144"/>
      <c r="B132" s="144"/>
      <c r="C132" s="142" t="s">
        <v>411</v>
      </c>
      <c r="D132" s="144"/>
      <c r="E132" s="144"/>
      <c r="F132" s="144"/>
      <c r="G132" s="144"/>
      <c r="H132" s="144"/>
      <c r="I132" s="155">
        <v>100000</v>
      </c>
      <c r="J132" s="155">
        <v>100000</v>
      </c>
      <c r="K132" s="155">
        <v>100000</v>
      </c>
      <c r="L132" s="155"/>
      <c r="M132" s="155"/>
      <c r="N132" s="155"/>
      <c r="O132" s="155"/>
      <c r="P132" s="155"/>
      <c r="Q132" s="155"/>
      <c r="R132" s="155"/>
      <c r="S132" s="155"/>
      <c r="T132" s="155"/>
      <c r="U132" s="155"/>
      <c r="V132" s="155"/>
      <c r="W132" s="155"/>
    </row>
    <row r="133" ht="18.75" customHeight="1" spans="1:23">
      <c r="A133" s="143" t="s">
        <v>284</v>
      </c>
      <c r="B133" s="143" t="s">
        <v>412</v>
      </c>
      <c r="C133" s="142" t="s">
        <v>411</v>
      </c>
      <c r="D133" s="143" t="s">
        <v>71</v>
      </c>
      <c r="E133" s="143" t="s">
        <v>89</v>
      </c>
      <c r="F133" s="143" t="s">
        <v>90</v>
      </c>
      <c r="G133" s="143" t="s">
        <v>254</v>
      </c>
      <c r="H133" s="143" t="s">
        <v>255</v>
      </c>
      <c r="I133" s="155">
        <v>49732</v>
      </c>
      <c r="J133" s="155">
        <v>49732</v>
      </c>
      <c r="K133" s="155">
        <v>49732</v>
      </c>
      <c r="L133" s="155"/>
      <c r="M133" s="155"/>
      <c r="N133" s="155"/>
      <c r="O133" s="155"/>
      <c r="P133" s="155"/>
      <c r="Q133" s="155"/>
      <c r="R133" s="155"/>
      <c r="S133" s="155"/>
      <c r="T133" s="155"/>
      <c r="U133" s="155"/>
      <c r="V133" s="155"/>
      <c r="W133" s="155"/>
    </row>
    <row r="134" ht="18.75" customHeight="1" spans="1:23">
      <c r="A134" s="143" t="s">
        <v>284</v>
      </c>
      <c r="B134" s="143" t="s">
        <v>412</v>
      </c>
      <c r="C134" s="142" t="s">
        <v>411</v>
      </c>
      <c r="D134" s="143" t="s">
        <v>71</v>
      </c>
      <c r="E134" s="143" t="s">
        <v>89</v>
      </c>
      <c r="F134" s="143" t="s">
        <v>90</v>
      </c>
      <c r="G134" s="143" t="s">
        <v>413</v>
      </c>
      <c r="H134" s="143" t="s">
        <v>414</v>
      </c>
      <c r="I134" s="155">
        <v>200</v>
      </c>
      <c r="J134" s="155">
        <v>200</v>
      </c>
      <c r="K134" s="155">
        <v>200</v>
      </c>
      <c r="L134" s="155"/>
      <c r="M134" s="155"/>
      <c r="N134" s="155"/>
      <c r="O134" s="155"/>
      <c r="P134" s="155"/>
      <c r="Q134" s="155"/>
      <c r="R134" s="155"/>
      <c r="S134" s="155"/>
      <c r="T134" s="155"/>
      <c r="U134" s="155"/>
      <c r="V134" s="155"/>
      <c r="W134" s="155"/>
    </row>
    <row r="135" ht="18.75" customHeight="1" spans="1:23">
      <c r="A135" s="143" t="s">
        <v>284</v>
      </c>
      <c r="B135" s="143" t="s">
        <v>412</v>
      </c>
      <c r="C135" s="142" t="s">
        <v>411</v>
      </c>
      <c r="D135" s="143" t="s">
        <v>71</v>
      </c>
      <c r="E135" s="143" t="s">
        <v>89</v>
      </c>
      <c r="F135" s="143" t="s">
        <v>90</v>
      </c>
      <c r="G135" s="143" t="s">
        <v>415</v>
      </c>
      <c r="H135" s="143" t="s">
        <v>416</v>
      </c>
      <c r="I135" s="155">
        <v>1600</v>
      </c>
      <c r="J135" s="155">
        <v>1600</v>
      </c>
      <c r="K135" s="155">
        <v>1600</v>
      </c>
      <c r="L135" s="155"/>
      <c r="M135" s="155"/>
      <c r="N135" s="155"/>
      <c r="O135" s="155"/>
      <c r="P135" s="155"/>
      <c r="Q135" s="155"/>
      <c r="R135" s="155"/>
      <c r="S135" s="155"/>
      <c r="T135" s="155"/>
      <c r="U135" s="155"/>
      <c r="V135" s="155"/>
      <c r="W135" s="155"/>
    </row>
    <row r="136" ht="18.75" customHeight="1" spans="1:23">
      <c r="A136" s="143" t="s">
        <v>284</v>
      </c>
      <c r="B136" s="143" t="s">
        <v>412</v>
      </c>
      <c r="C136" s="142" t="s">
        <v>411</v>
      </c>
      <c r="D136" s="143" t="s">
        <v>71</v>
      </c>
      <c r="E136" s="143" t="s">
        <v>89</v>
      </c>
      <c r="F136" s="143" t="s">
        <v>90</v>
      </c>
      <c r="G136" s="143" t="s">
        <v>417</v>
      </c>
      <c r="H136" s="143" t="s">
        <v>418</v>
      </c>
      <c r="I136" s="155">
        <v>18468</v>
      </c>
      <c r="J136" s="155">
        <v>18468</v>
      </c>
      <c r="K136" s="155">
        <v>18468</v>
      </c>
      <c r="L136" s="155"/>
      <c r="M136" s="155"/>
      <c r="N136" s="155"/>
      <c r="O136" s="155"/>
      <c r="P136" s="155"/>
      <c r="Q136" s="155"/>
      <c r="R136" s="155"/>
      <c r="S136" s="155"/>
      <c r="T136" s="155"/>
      <c r="U136" s="155"/>
      <c r="V136" s="155"/>
      <c r="W136" s="155"/>
    </row>
    <row r="137" ht="18.75" customHeight="1" spans="1:23">
      <c r="A137" s="143" t="s">
        <v>284</v>
      </c>
      <c r="B137" s="143" t="s">
        <v>412</v>
      </c>
      <c r="C137" s="142" t="s">
        <v>411</v>
      </c>
      <c r="D137" s="143" t="s">
        <v>71</v>
      </c>
      <c r="E137" s="143" t="s">
        <v>89</v>
      </c>
      <c r="F137" s="143" t="s">
        <v>90</v>
      </c>
      <c r="G137" s="143" t="s">
        <v>419</v>
      </c>
      <c r="H137" s="143" t="s">
        <v>420</v>
      </c>
      <c r="I137" s="155">
        <v>10000</v>
      </c>
      <c r="J137" s="155">
        <v>10000</v>
      </c>
      <c r="K137" s="155">
        <v>10000</v>
      </c>
      <c r="L137" s="155"/>
      <c r="M137" s="155"/>
      <c r="N137" s="155"/>
      <c r="O137" s="155"/>
      <c r="P137" s="155"/>
      <c r="Q137" s="155"/>
      <c r="R137" s="155"/>
      <c r="S137" s="155"/>
      <c r="T137" s="155"/>
      <c r="U137" s="155"/>
      <c r="V137" s="155"/>
      <c r="W137" s="155"/>
    </row>
    <row r="138" ht="18.75" customHeight="1" spans="1:23">
      <c r="A138" s="143" t="s">
        <v>284</v>
      </c>
      <c r="B138" s="143" t="s">
        <v>412</v>
      </c>
      <c r="C138" s="142" t="s">
        <v>411</v>
      </c>
      <c r="D138" s="143" t="s">
        <v>71</v>
      </c>
      <c r="E138" s="143" t="s">
        <v>89</v>
      </c>
      <c r="F138" s="143" t="s">
        <v>90</v>
      </c>
      <c r="G138" s="143" t="s">
        <v>421</v>
      </c>
      <c r="H138" s="143" t="s">
        <v>422</v>
      </c>
      <c r="I138" s="155">
        <v>20000</v>
      </c>
      <c r="J138" s="155">
        <v>20000</v>
      </c>
      <c r="K138" s="155">
        <v>20000</v>
      </c>
      <c r="L138" s="155"/>
      <c r="M138" s="155"/>
      <c r="N138" s="155"/>
      <c r="O138" s="155"/>
      <c r="P138" s="155"/>
      <c r="Q138" s="155"/>
      <c r="R138" s="155"/>
      <c r="S138" s="155"/>
      <c r="T138" s="155"/>
      <c r="U138" s="155"/>
      <c r="V138" s="155"/>
      <c r="W138" s="155"/>
    </row>
    <row r="139" ht="18.75" customHeight="1" spans="1:23">
      <c r="A139" s="144"/>
      <c r="B139" s="144"/>
      <c r="C139" s="142" t="s">
        <v>423</v>
      </c>
      <c r="D139" s="144"/>
      <c r="E139" s="144"/>
      <c r="F139" s="144"/>
      <c r="G139" s="144"/>
      <c r="H139" s="144"/>
      <c r="I139" s="155">
        <v>274965</v>
      </c>
      <c r="J139" s="155"/>
      <c r="K139" s="155"/>
      <c r="L139" s="155">
        <v>244965</v>
      </c>
      <c r="M139" s="155"/>
      <c r="N139" s="155"/>
      <c r="O139" s="155">
        <v>30000</v>
      </c>
      <c r="P139" s="155"/>
      <c r="Q139" s="155"/>
      <c r="R139" s="155"/>
      <c r="S139" s="155"/>
      <c r="T139" s="155"/>
      <c r="U139" s="155"/>
      <c r="V139" s="155"/>
      <c r="W139" s="155"/>
    </row>
    <row r="140" ht="18.75" customHeight="1" spans="1:23">
      <c r="A140" s="143" t="s">
        <v>279</v>
      </c>
      <c r="B140" s="143" t="s">
        <v>424</v>
      </c>
      <c r="C140" s="142" t="s">
        <v>423</v>
      </c>
      <c r="D140" s="143" t="s">
        <v>71</v>
      </c>
      <c r="E140" s="143" t="s">
        <v>126</v>
      </c>
      <c r="F140" s="143" t="s">
        <v>127</v>
      </c>
      <c r="G140" s="143" t="s">
        <v>281</v>
      </c>
      <c r="H140" s="143" t="s">
        <v>282</v>
      </c>
      <c r="I140" s="155">
        <v>244965</v>
      </c>
      <c r="J140" s="155"/>
      <c r="K140" s="155"/>
      <c r="L140" s="155">
        <v>244965</v>
      </c>
      <c r="M140" s="155"/>
      <c r="N140" s="155"/>
      <c r="O140" s="155"/>
      <c r="P140" s="155"/>
      <c r="Q140" s="155"/>
      <c r="R140" s="155"/>
      <c r="S140" s="155"/>
      <c r="T140" s="155"/>
      <c r="U140" s="155"/>
      <c r="V140" s="155"/>
      <c r="W140" s="155"/>
    </row>
    <row r="141" ht="18.75" customHeight="1" spans="1:23">
      <c r="A141" s="143" t="s">
        <v>279</v>
      </c>
      <c r="B141" s="143" t="s">
        <v>424</v>
      </c>
      <c r="C141" s="142" t="s">
        <v>423</v>
      </c>
      <c r="D141" s="143" t="s">
        <v>71</v>
      </c>
      <c r="E141" s="143" t="s">
        <v>124</v>
      </c>
      <c r="F141" s="143" t="s">
        <v>125</v>
      </c>
      <c r="G141" s="143" t="s">
        <v>281</v>
      </c>
      <c r="H141" s="143" t="s">
        <v>282</v>
      </c>
      <c r="I141" s="155">
        <v>30000</v>
      </c>
      <c r="J141" s="155"/>
      <c r="K141" s="155"/>
      <c r="L141" s="155"/>
      <c r="M141" s="155"/>
      <c r="N141" s="155"/>
      <c r="O141" s="155">
        <v>30000</v>
      </c>
      <c r="P141" s="155"/>
      <c r="Q141" s="155"/>
      <c r="R141" s="155"/>
      <c r="S141" s="155"/>
      <c r="T141" s="155"/>
      <c r="U141" s="155"/>
      <c r="V141" s="155"/>
      <c r="W141" s="155"/>
    </row>
    <row r="142" ht="18.75" customHeight="1" spans="1:23">
      <c r="A142" s="144"/>
      <c r="B142" s="144"/>
      <c r="C142" s="142" t="s">
        <v>425</v>
      </c>
      <c r="D142" s="144"/>
      <c r="E142" s="144"/>
      <c r="F142" s="144"/>
      <c r="G142" s="144"/>
      <c r="H142" s="144"/>
      <c r="I142" s="155">
        <v>7150</v>
      </c>
      <c r="J142" s="155"/>
      <c r="K142" s="155"/>
      <c r="L142" s="155"/>
      <c r="M142" s="155"/>
      <c r="N142" s="155"/>
      <c r="O142" s="155">
        <v>7150</v>
      </c>
      <c r="P142" s="155"/>
      <c r="Q142" s="155"/>
      <c r="R142" s="155"/>
      <c r="S142" s="155"/>
      <c r="T142" s="155"/>
      <c r="U142" s="155"/>
      <c r="V142" s="155"/>
      <c r="W142" s="155"/>
    </row>
    <row r="143" ht="18.75" customHeight="1" spans="1:23">
      <c r="A143" s="143" t="s">
        <v>279</v>
      </c>
      <c r="B143" s="143" t="s">
        <v>426</v>
      </c>
      <c r="C143" s="142" t="s">
        <v>425</v>
      </c>
      <c r="D143" s="143" t="s">
        <v>71</v>
      </c>
      <c r="E143" s="143" t="s">
        <v>130</v>
      </c>
      <c r="F143" s="143" t="s">
        <v>131</v>
      </c>
      <c r="G143" s="143" t="s">
        <v>316</v>
      </c>
      <c r="H143" s="143" t="s">
        <v>317</v>
      </c>
      <c r="I143" s="155">
        <v>7150</v>
      </c>
      <c r="J143" s="155"/>
      <c r="K143" s="155"/>
      <c r="L143" s="155"/>
      <c r="M143" s="155"/>
      <c r="N143" s="155"/>
      <c r="O143" s="155">
        <v>7150</v>
      </c>
      <c r="P143" s="155"/>
      <c r="Q143" s="155"/>
      <c r="R143" s="155"/>
      <c r="S143" s="155"/>
      <c r="T143" s="155"/>
      <c r="U143" s="155"/>
      <c r="V143" s="155"/>
      <c r="W143" s="155"/>
    </row>
    <row r="144" ht="18.75" customHeight="1" spans="1:23">
      <c r="A144" s="144"/>
      <c r="B144" s="144"/>
      <c r="C144" s="142" t="s">
        <v>427</v>
      </c>
      <c r="D144" s="144"/>
      <c r="E144" s="144"/>
      <c r="F144" s="144"/>
      <c r="G144" s="144"/>
      <c r="H144" s="144"/>
      <c r="I144" s="155">
        <v>1000000</v>
      </c>
      <c r="J144" s="155"/>
      <c r="K144" s="155"/>
      <c r="L144" s="155"/>
      <c r="M144" s="155"/>
      <c r="N144" s="155"/>
      <c r="O144" s="155">
        <v>1000000</v>
      </c>
      <c r="P144" s="155"/>
      <c r="Q144" s="155"/>
      <c r="R144" s="155"/>
      <c r="S144" s="155"/>
      <c r="T144" s="155"/>
      <c r="U144" s="155"/>
      <c r="V144" s="155"/>
      <c r="W144" s="155"/>
    </row>
    <row r="145" ht="18.75" customHeight="1" spans="1:23">
      <c r="A145" s="143" t="s">
        <v>279</v>
      </c>
      <c r="B145" s="143" t="s">
        <v>428</v>
      </c>
      <c r="C145" s="142" t="s">
        <v>427</v>
      </c>
      <c r="D145" s="143" t="s">
        <v>71</v>
      </c>
      <c r="E145" s="143" t="s">
        <v>132</v>
      </c>
      <c r="F145" s="143" t="s">
        <v>125</v>
      </c>
      <c r="G145" s="143" t="s">
        <v>281</v>
      </c>
      <c r="H145" s="143" t="s">
        <v>282</v>
      </c>
      <c r="I145" s="155">
        <v>1000000</v>
      </c>
      <c r="J145" s="155"/>
      <c r="K145" s="155"/>
      <c r="L145" s="155"/>
      <c r="M145" s="155"/>
      <c r="N145" s="155"/>
      <c r="O145" s="155">
        <v>1000000</v>
      </c>
      <c r="P145" s="155"/>
      <c r="Q145" s="155"/>
      <c r="R145" s="155"/>
      <c r="S145" s="155"/>
      <c r="T145" s="155"/>
      <c r="U145" s="155"/>
      <c r="V145" s="155"/>
      <c r="W145" s="155"/>
    </row>
    <row r="146" ht="18.75" customHeight="1" spans="1:23">
      <c r="A146" s="158" t="s">
        <v>139</v>
      </c>
      <c r="B146" s="159"/>
      <c r="C146" s="159"/>
      <c r="D146" s="159"/>
      <c r="E146" s="159"/>
      <c r="F146" s="159"/>
      <c r="G146" s="159"/>
      <c r="H146" s="160"/>
      <c r="I146" s="155">
        <v>76505175</v>
      </c>
      <c r="J146" s="155">
        <v>100000</v>
      </c>
      <c r="K146" s="155">
        <v>100000</v>
      </c>
      <c r="L146" s="155">
        <v>58715900</v>
      </c>
      <c r="M146" s="155"/>
      <c r="N146" s="155">
        <v>680000</v>
      </c>
      <c r="O146" s="155">
        <v>17009275</v>
      </c>
      <c r="P146" s="155"/>
      <c r="Q146" s="155"/>
      <c r="R146" s="155"/>
      <c r="S146" s="155"/>
      <c r="T146" s="155"/>
      <c r="U146" s="155"/>
      <c r="V146" s="155"/>
      <c r="W146" s="155"/>
    </row>
  </sheetData>
  <mergeCells count="28">
    <mergeCell ref="A3:W3"/>
    <mergeCell ref="A4:H4"/>
    <mergeCell ref="J5:M5"/>
    <mergeCell ref="N5:P5"/>
    <mergeCell ref="R5:W5"/>
    <mergeCell ref="A146:H14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16"/>
  <sheetViews>
    <sheetView showZeros="0" topLeftCell="C1" workbookViewId="0">
      <pane ySplit="1" topLeftCell="A271" activePane="bottomLeft" state="frozen"/>
      <selection/>
      <selection pane="bottomLeft" activeCell="J300" sqref="J300"/>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68.7142857142857" customWidth="1"/>
  </cols>
  <sheetData>
    <row r="1" customHeight="1" spans="1:10">
      <c r="A1" s="1"/>
      <c r="B1" s="1"/>
      <c r="C1" s="1"/>
      <c r="D1" s="1"/>
      <c r="E1" s="1"/>
      <c r="F1" s="1"/>
      <c r="G1" s="1"/>
      <c r="H1" s="1"/>
      <c r="I1" s="1"/>
      <c r="J1" s="1"/>
    </row>
    <row r="2" ht="15" customHeight="1" spans="10:10">
      <c r="J2" s="87" t="s">
        <v>429</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"单位名称："&amp;"双江拉祜族佤族布朗族傣族自治县搬迁安置办公室"</f>
        <v>单位名称：双江拉祜族佤族布朗族傣族自治县搬迁安置办公室</v>
      </c>
      <c r="B4" s="4"/>
      <c r="C4" s="4"/>
      <c r="D4" s="4"/>
      <c r="E4" s="4"/>
      <c r="F4" s="39"/>
      <c r="G4" s="4"/>
      <c r="H4" s="39"/>
    </row>
    <row r="5" ht="18.75" customHeight="1" spans="1:10">
      <c r="A5" s="48" t="s">
        <v>430</v>
      </c>
      <c r="B5" s="48" t="s">
        <v>431</v>
      </c>
      <c r="C5" s="48" t="s">
        <v>432</v>
      </c>
      <c r="D5" s="48" t="s">
        <v>433</v>
      </c>
      <c r="E5" s="48" t="s">
        <v>434</v>
      </c>
      <c r="F5" s="54" t="s">
        <v>435</v>
      </c>
      <c r="G5" s="48" t="s">
        <v>436</v>
      </c>
      <c r="H5" s="54" t="s">
        <v>437</v>
      </c>
      <c r="I5" s="54" t="s">
        <v>438</v>
      </c>
      <c r="J5" s="48" t="s">
        <v>439</v>
      </c>
    </row>
    <row r="6" ht="18.75" customHeight="1" spans="1:10">
      <c r="A6" s="121">
        <v>1</v>
      </c>
      <c r="B6" s="121">
        <v>2</v>
      </c>
      <c r="C6" s="121">
        <v>3</v>
      </c>
      <c r="D6" s="121">
        <v>4</v>
      </c>
      <c r="E6" s="121">
        <v>5</v>
      </c>
      <c r="F6" s="121">
        <v>6</v>
      </c>
      <c r="G6" s="121">
        <v>7</v>
      </c>
      <c r="H6" s="121">
        <v>8</v>
      </c>
      <c r="I6" s="121">
        <v>9</v>
      </c>
      <c r="J6" s="121">
        <v>10</v>
      </c>
    </row>
    <row r="7" ht="18.75" customHeight="1" spans="1:10">
      <c r="A7" s="35" t="s">
        <v>71</v>
      </c>
      <c r="B7" s="49"/>
      <c r="C7" s="49"/>
      <c r="D7" s="49"/>
      <c r="E7" s="55"/>
      <c r="F7" s="56"/>
      <c r="G7" s="55"/>
      <c r="H7" s="56"/>
      <c r="I7" s="56"/>
      <c r="J7" s="55"/>
    </row>
    <row r="8" ht="18.75" customHeight="1" spans="1:10">
      <c r="A8" s="122" t="s">
        <v>71</v>
      </c>
      <c r="B8" s="22"/>
      <c r="C8" s="22"/>
      <c r="D8" s="22"/>
      <c r="E8" s="35"/>
      <c r="F8" s="22"/>
      <c r="G8" s="35"/>
      <c r="H8" s="22"/>
      <c r="I8" s="22"/>
      <c r="J8" s="35"/>
    </row>
    <row r="9" ht="18.75" customHeight="1" spans="1:10">
      <c r="A9" s="252" t="s">
        <v>440</v>
      </c>
      <c r="B9" s="22" t="s">
        <v>441</v>
      </c>
      <c r="C9" s="22" t="s">
        <v>442</v>
      </c>
      <c r="D9" s="22" t="s">
        <v>443</v>
      </c>
      <c r="E9" s="35" t="s">
        <v>444</v>
      </c>
      <c r="F9" s="22" t="s">
        <v>445</v>
      </c>
      <c r="G9" s="35" t="s">
        <v>446</v>
      </c>
      <c r="H9" s="22" t="s">
        <v>447</v>
      </c>
      <c r="I9" s="22" t="s">
        <v>448</v>
      </c>
      <c r="J9" s="35" t="s">
        <v>449</v>
      </c>
    </row>
    <row r="10" ht="18.75" customHeight="1" spans="1:10">
      <c r="A10" s="252" t="s">
        <v>440</v>
      </c>
      <c r="B10" s="22" t="s">
        <v>441</v>
      </c>
      <c r="C10" s="22" t="s">
        <v>442</v>
      </c>
      <c r="D10" s="22" t="s">
        <v>443</v>
      </c>
      <c r="E10" s="35" t="s">
        <v>450</v>
      </c>
      <c r="F10" s="22" t="s">
        <v>445</v>
      </c>
      <c r="G10" s="35" t="s">
        <v>451</v>
      </c>
      <c r="H10" s="22" t="s">
        <v>452</v>
      </c>
      <c r="I10" s="22" t="s">
        <v>448</v>
      </c>
      <c r="J10" s="35" t="s">
        <v>453</v>
      </c>
    </row>
    <row r="11" ht="18.75" customHeight="1" spans="1:10">
      <c r="A11" s="252" t="s">
        <v>440</v>
      </c>
      <c r="B11" s="22" t="s">
        <v>441</v>
      </c>
      <c r="C11" s="22" t="s">
        <v>442</v>
      </c>
      <c r="D11" s="22" t="s">
        <v>443</v>
      </c>
      <c r="E11" s="35" t="s">
        <v>454</v>
      </c>
      <c r="F11" s="22" t="s">
        <v>455</v>
      </c>
      <c r="G11" s="35" t="s">
        <v>456</v>
      </c>
      <c r="H11" s="22" t="s">
        <v>457</v>
      </c>
      <c r="I11" s="22" t="s">
        <v>448</v>
      </c>
      <c r="J11" s="35" t="s">
        <v>458</v>
      </c>
    </row>
    <row r="12" ht="18.75" customHeight="1" spans="1:10">
      <c r="A12" s="252" t="s">
        <v>440</v>
      </c>
      <c r="B12" s="22" t="s">
        <v>441</v>
      </c>
      <c r="C12" s="22" t="s">
        <v>442</v>
      </c>
      <c r="D12" s="22" t="s">
        <v>443</v>
      </c>
      <c r="E12" s="35" t="s">
        <v>444</v>
      </c>
      <c r="F12" s="22" t="s">
        <v>445</v>
      </c>
      <c r="G12" s="35" t="s">
        <v>459</v>
      </c>
      <c r="H12" s="22" t="s">
        <v>460</v>
      </c>
      <c r="I12" s="22" t="s">
        <v>448</v>
      </c>
      <c r="J12" s="35" t="s">
        <v>461</v>
      </c>
    </row>
    <row r="13" ht="18.75" customHeight="1" spans="1:10">
      <c r="A13" s="252" t="s">
        <v>440</v>
      </c>
      <c r="B13" s="22" t="s">
        <v>441</v>
      </c>
      <c r="C13" s="22" t="s">
        <v>442</v>
      </c>
      <c r="D13" s="22" t="s">
        <v>462</v>
      </c>
      <c r="E13" s="35" t="s">
        <v>463</v>
      </c>
      <c r="F13" s="22" t="s">
        <v>445</v>
      </c>
      <c r="G13" s="35" t="s">
        <v>464</v>
      </c>
      <c r="H13" s="22" t="s">
        <v>465</v>
      </c>
      <c r="I13" s="22" t="s">
        <v>466</v>
      </c>
      <c r="J13" s="35" t="s">
        <v>467</v>
      </c>
    </row>
    <row r="14" ht="18.75" customHeight="1" spans="1:10">
      <c r="A14" s="252" t="s">
        <v>440</v>
      </c>
      <c r="B14" s="22" t="s">
        <v>441</v>
      </c>
      <c r="C14" s="22" t="s">
        <v>442</v>
      </c>
      <c r="D14" s="22" t="s">
        <v>468</v>
      </c>
      <c r="E14" s="35" t="s">
        <v>469</v>
      </c>
      <c r="F14" s="22" t="s">
        <v>445</v>
      </c>
      <c r="G14" s="35" t="s">
        <v>470</v>
      </c>
      <c r="H14" s="22" t="s">
        <v>465</v>
      </c>
      <c r="I14" s="22" t="s">
        <v>466</v>
      </c>
      <c r="J14" s="35" t="s">
        <v>471</v>
      </c>
    </row>
    <row r="15" ht="18.75" customHeight="1" spans="1:10">
      <c r="A15" s="252" t="s">
        <v>440</v>
      </c>
      <c r="B15" s="22" t="s">
        <v>441</v>
      </c>
      <c r="C15" s="22" t="s">
        <v>442</v>
      </c>
      <c r="D15" s="22" t="s">
        <v>468</v>
      </c>
      <c r="E15" s="35" t="s">
        <v>472</v>
      </c>
      <c r="F15" s="22" t="s">
        <v>445</v>
      </c>
      <c r="G15" s="35" t="s">
        <v>470</v>
      </c>
      <c r="H15" s="22" t="s">
        <v>465</v>
      </c>
      <c r="I15" s="22" t="s">
        <v>466</v>
      </c>
      <c r="J15" s="35" t="s">
        <v>473</v>
      </c>
    </row>
    <row r="16" ht="18.75" customHeight="1" spans="1:10">
      <c r="A16" s="252" t="s">
        <v>440</v>
      </c>
      <c r="B16" s="22" t="s">
        <v>441</v>
      </c>
      <c r="C16" s="22" t="s">
        <v>442</v>
      </c>
      <c r="D16" s="22" t="s">
        <v>474</v>
      </c>
      <c r="E16" s="35" t="s">
        <v>475</v>
      </c>
      <c r="F16" s="22" t="s">
        <v>476</v>
      </c>
      <c r="G16" s="35" t="s">
        <v>477</v>
      </c>
      <c r="H16" s="22" t="s">
        <v>478</v>
      </c>
      <c r="I16" s="22" t="s">
        <v>448</v>
      </c>
      <c r="J16" s="35" t="s">
        <v>479</v>
      </c>
    </row>
    <row r="17" ht="18.75" customHeight="1" spans="1:10">
      <c r="A17" s="252" t="s">
        <v>440</v>
      </c>
      <c r="B17" s="22" t="s">
        <v>441</v>
      </c>
      <c r="C17" s="22" t="s">
        <v>480</v>
      </c>
      <c r="D17" s="22" t="s">
        <v>481</v>
      </c>
      <c r="E17" s="35" t="s">
        <v>482</v>
      </c>
      <c r="F17" s="22" t="s">
        <v>455</v>
      </c>
      <c r="G17" s="35" t="s">
        <v>483</v>
      </c>
      <c r="H17" s="22" t="s">
        <v>465</v>
      </c>
      <c r="I17" s="22" t="s">
        <v>466</v>
      </c>
      <c r="J17" s="35" t="s">
        <v>484</v>
      </c>
    </row>
    <row r="18" ht="18.75" customHeight="1" spans="1:10">
      <c r="A18" s="252" t="s">
        <v>440</v>
      </c>
      <c r="B18" s="22" t="s">
        <v>441</v>
      </c>
      <c r="C18" s="22" t="s">
        <v>485</v>
      </c>
      <c r="D18" s="22" t="s">
        <v>486</v>
      </c>
      <c r="E18" s="35" t="s">
        <v>487</v>
      </c>
      <c r="F18" s="22" t="s">
        <v>455</v>
      </c>
      <c r="G18" s="35" t="s">
        <v>488</v>
      </c>
      <c r="H18" s="22" t="s">
        <v>465</v>
      </c>
      <c r="I18" s="22" t="s">
        <v>466</v>
      </c>
      <c r="J18" s="35" t="s">
        <v>484</v>
      </c>
    </row>
    <row r="19" ht="18.75" customHeight="1" spans="1:10">
      <c r="A19" s="252" t="s">
        <v>322</v>
      </c>
      <c r="B19" s="22" t="s">
        <v>489</v>
      </c>
      <c r="C19" s="22" t="s">
        <v>442</v>
      </c>
      <c r="D19" s="22" t="s">
        <v>443</v>
      </c>
      <c r="E19" s="35" t="s">
        <v>490</v>
      </c>
      <c r="F19" s="22" t="s">
        <v>445</v>
      </c>
      <c r="G19" s="35" t="s">
        <v>183</v>
      </c>
      <c r="H19" s="22" t="s">
        <v>491</v>
      </c>
      <c r="I19" s="22" t="s">
        <v>448</v>
      </c>
      <c r="J19" s="35" t="s">
        <v>492</v>
      </c>
    </row>
    <row r="20" ht="18.75" customHeight="1" spans="1:10">
      <c r="A20" s="252" t="s">
        <v>322</v>
      </c>
      <c r="B20" s="22" t="s">
        <v>489</v>
      </c>
      <c r="C20" s="22" t="s">
        <v>442</v>
      </c>
      <c r="D20" s="22" t="s">
        <v>462</v>
      </c>
      <c r="E20" s="35" t="s">
        <v>493</v>
      </c>
      <c r="F20" s="22" t="s">
        <v>476</v>
      </c>
      <c r="G20" s="35" t="s">
        <v>494</v>
      </c>
      <c r="H20" s="22" t="s">
        <v>465</v>
      </c>
      <c r="I20" s="22" t="s">
        <v>466</v>
      </c>
      <c r="J20" s="35" t="s">
        <v>495</v>
      </c>
    </row>
    <row r="21" ht="18.75" customHeight="1" spans="1:10">
      <c r="A21" s="252" t="s">
        <v>322</v>
      </c>
      <c r="B21" s="22" t="s">
        <v>489</v>
      </c>
      <c r="C21" s="22" t="s">
        <v>442</v>
      </c>
      <c r="D21" s="22" t="s">
        <v>468</v>
      </c>
      <c r="E21" s="35" t="s">
        <v>496</v>
      </c>
      <c r="F21" s="22" t="s">
        <v>445</v>
      </c>
      <c r="G21" s="35" t="s">
        <v>470</v>
      </c>
      <c r="H21" s="22" t="s">
        <v>465</v>
      </c>
      <c r="I21" s="22" t="s">
        <v>466</v>
      </c>
      <c r="J21" s="35" t="s">
        <v>497</v>
      </c>
    </row>
    <row r="22" ht="18.75" customHeight="1" spans="1:10">
      <c r="A22" s="252" t="s">
        <v>322</v>
      </c>
      <c r="B22" s="22" t="s">
        <v>489</v>
      </c>
      <c r="C22" s="22" t="s">
        <v>480</v>
      </c>
      <c r="D22" s="22" t="s">
        <v>498</v>
      </c>
      <c r="E22" s="35" t="s">
        <v>499</v>
      </c>
      <c r="F22" s="22" t="s">
        <v>445</v>
      </c>
      <c r="G22" s="35" t="s">
        <v>470</v>
      </c>
      <c r="H22" s="22" t="s">
        <v>465</v>
      </c>
      <c r="I22" s="22" t="s">
        <v>466</v>
      </c>
      <c r="J22" s="35" t="s">
        <v>500</v>
      </c>
    </row>
    <row r="23" ht="18.75" customHeight="1" spans="1:10">
      <c r="A23" s="252" t="s">
        <v>322</v>
      </c>
      <c r="B23" s="22" t="s">
        <v>489</v>
      </c>
      <c r="C23" s="22" t="s">
        <v>485</v>
      </c>
      <c r="D23" s="22" t="s">
        <v>486</v>
      </c>
      <c r="E23" s="35" t="s">
        <v>501</v>
      </c>
      <c r="F23" s="22" t="s">
        <v>445</v>
      </c>
      <c r="G23" s="35" t="s">
        <v>470</v>
      </c>
      <c r="H23" s="22" t="s">
        <v>465</v>
      </c>
      <c r="I23" s="22" t="s">
        <v>466</v>
      </c>
      <c r="J23" s="35" t="s">
        <v>502</v>
      </c>
    </row>
    <row r="24" ht="18.75" customHeight="1" spans="1:10">
      <c r="A24" s="252" t="s">
        <v>401</v>
      </c>
      <c r="B24" s="22" t="s">
        <v>503</v>
      </c>
      <c r="C24" s="22" t="s">
        <v>442</v>
      </c>
      <c r="D24" s="22" t="s">
        <v>443</v>
      </c>
      <c r="E24" s="35" t="s">
        <v>504</v>
      </c>
      <c r="F24" s="22" t="s">
        <v>445</v>
      </c>
      <c r="G24" s="35" t="s">
        <v>505</v>
      </c>
      <c r="H24" s="22" t="s">
        <v>460</v>
      </c>
      <c r="I24" s="22" t="s">
        <v>448</v>
      </c>
      <c r="J24" s="35" t="s">
        <v>492</v>
      </c>
    </row>
    <row r="25" ht="18.75" customHeight="1" spans="1:10">
      <c r="A25" s="252" t="s">
        <v>401</v>
      </c>
      <c r="B25" s="22" t="s">
        <v>503</v>
      </c>
      <c r="C25" s="22" t="s">
        <v>442</v>
      </c>
      <c r="D25" s="22" t="s">
        <v>443</v>
      </c>
      <c r="E25" s="35" t="s">
        <v>450</v>
      </c>
      <c r="F25" s="22" t="s">
        <v>445</v>
      </c>
      <c r="G25" s="35" t="s">
        <v>506</v>
      </c>
      <c r="H25" s="22" t="s">
        <v>452</v>
      </c>
      <c r="I25" s="22" t="s">
        <v>448</v>
      </c>
      <c r="J25" s="35" t="s">
        <v>507</v>
      </c>
    </row>
    <row r="26" ht="18.75" customHeight="1" spans="1:10">
      <c r="A26" s="252" t="s">
        <v>401</v>
      </c>
      <c r="B26" s="22" t="s">
        <v>503</v>
      </c>
      <c r="C26" s="22" t="s">
        <v>442</v>
      </c>
      <c r="D26" s="22" t="s">
        <v>443</v>
      </c>
      <c r="E26" s="35" t="s">
        <v>508</v>
      </c>
      <c r="F26" s="22" t="s">
        <v>445</v>
      </c>
      <c r="G26" s="35" t="s">
        <v>509</v>
      </c>
      <c r="H26" s="22" t="s">
        <v>460</v>
      </c>
      <c r="I26" s="22" t="s">
        <v>466</v>
      </c>
      <c r="J26" s="35" t="s">
        <v>492</v>
      </c>
    </row>
    <row r="27" ht="18.75" customHeight="1" spans="1:10">
      <c r="A27" s="252" t="s">
        <v>401</v>
      </c>
      <c r="B27" s="22" t="s">
        <v>503</v>
      </c>
      <c r="C27" s="22" t="s">
        <v>442</v>
      </c>
      <c r="D27" s="22" t="s">
        <v>462</v>
      </c>
      <c r="E27" s="35" t="s">
        <v>493</v>
      </c>
      <c r="F27" s="22" t="s">
        <v>476</v>
      </c>
      <c r="G27" s="35" t="s">
        <v>494</v>
      </c>
      <c r="H27" s="22" t="s">
        <v>465</v>
      </c>
      <c r="I27" s="22" t="s">
        <v>466</v>
      </c>
      <c r="J27" s="35" t="s">
        <v>495</v>
      </c>
    </row>
    <row r="28" ht="18.75" customHeight="1" spans="1:10">
      <c r="A28" s="252" t="s">
        <v>401</v>
      </c>
      <c r="B28" s="22" t="s">
        <v>503</v>
      </c>
      <c r="C28" s="22" t="s">
        <v>442</v>
      </c>
      <c r="D28" s="22" t="s">
        <v>468</v>
      </c>
      <c r="E28" s="35" t="s">
        <v>510</v>
      </c>
      <c r="F28" s="22" t="s">
        <v>445</v>
      </c>
      <c r="G28" s="35" t="s">
        <v>511</v>
      </c>
      <c r="H28" s="22" t="s">
        <v>465</v>
      </c>
      <c r="I28" s="22" t="s">
        <v>466</v>
      </c>
      <c r="J28" s="35" t="s">
        <v>512</v>
      </c>
    </row>
    <row r="29" ht="18.75" customHeight="1" spans="1:10">
      <c r="A29" s="252" t="s">
        <v>401</v>
      </c>
      <c r="B29" s="22" t="s">
        <v>503</v>
      </c>
      <c r="C29" s="22" t="s">
        <v>480</v>
      </c>
      <c r="D29" s="22" t="s">
        <v>498</v>
      </c>
      <c r="E29" s="35" t="s">
        <v>513</v>
      </c>
      <c r="F29" s="22" t="s">
        <v>445</v>
      </c>
      <c r="G29" s="35" t="s">
        <v>470</v>
      </c>
      <c r="H29" s="22" t="s">
        <v>465</v>
      </c>
      <c r="I29" s="22" t="s">
        <v>466</v>
      </c>
      <c r="J29" s="35" t="s">
        <v>500</v>
      </c>
    </row>
    <row r="30" ht="18.75" customHeight="1" spans="1:10">
      <c r="A30" s="252" t="s">
        <v>401</v>
      </c>
      <c r="B30" s="22" t="s">
        <v>503</v>
      </c>
      <c r="C30" s="22" t="s">
        <v>485</v>
      </c>
      <c r="D30" s="22" t="s">
        <v>486</v>
      </c>
      <c r="E30" s="35" t="s">
        <v>514</v>
      </c>
      <c r="F30" s="22" t="s">
        <v>445</v>
      </c>
      <c r="G30" s="35" t="s">
        <v>511</v>
      </c>
      <c r="H30" s="22" t="s">
        <v>465</v>
      </c>
      <c r="I30" s="22" t="s">
        <v>466</v>
      </c>
      <c r="J30" s="35" t="s">
        <v>502</v>
      </c>
    </row>
    <row r="31" ht="18.75" customHeight="1" spans="1:10">
      <c r="A31" s="252" t="s">
        <v>423</v>
      </c>
      <c r="B31" s="22" t="s">
        <v>515</v>
      </c>
      <c r="C31" s="22" t="s">
        <v>442</v>
      </c>
      <c r="D31" s="22" t="s">
        <v>443</v>
      </c>
      <c r="E31" s="35" t="s">
        <v>516</v>
      </c>
      <c r="F31" s="22" t="s">
        <v>455</v>
      </c>
      <c r="G31" s="35" t="s">
        <v>517</v>
      </c>
      <c r="H31" s="22" t="s">
        <v>518</v>
      </c>
      <c r="I31" s="22" t="s">
        <v>466</v>
      </c>
      <c r="J31" s="35" t="s">
        <v>519</v>
      </c>
    </row>
    <row r="32" ht="18.75" customHeight="1" spans="1:10">
      <c r="A32" s="252" t="s">
        <v>423</v>
      </c>
      <c r="B32" s="22" t="s">
        <v>515</v>
      </c>
      <c r="C32" s="22" t="s">
        <v>480</v>
      </c>
      <c r="D32" s="22" t="s">
        <v>498</v>
      </c>
      <c r="E32" s="35" t="s">
        <v>520</v>
      </c>
      <c r="F32" s="22" t="s">
        <v>445</v>
      </c>
      <c r="G32" s="35" t="s">
        <v>483</v>
      </c>
      <c r="H32" s="22" t="s">
        <v>465</v>
      </c>
      <c r="I32" s="22" t="s">
        <v>466</v>
      </c>
      <c r="J32" s="35" t="s">
        <v>519</v>
      </c>
    </row>
    <row r="33" ht="18.75" customHeight="1" spans="1:10">
      <c r="A33" s="252" t="s">
        <v>423</v>
      </c>
      <c r="B33" s="22" t="s">
        <v>515</v>
      </c>
      <c r="C33" s="22" t="s">
        <v>485</v>
      </c>
      <c r="D33" s="22" t="s">
        <v>486</v>
      </c>
      <c r="E33" s="35" t="s">
        <v>521</v>
      </c>
      <c r="F33" s="22" t="s">
        <v>445</v>
      </c>
      <c r="G33" s="35" t="s">
        <v>488</v>
      </c>
      <c r="H33" s="22" t="s">
        <v>465</v>
      </c>
      <c r="I33" s="22" t="s">
        <v>466</v>
      </c>
      <c r="J33" s="35" t="s">
        <v>519</v>
      </c>
    </row>
    <row r="34" ht="18.75" customHeight="1" spans="1:10">
      <c r="A34" s="252" t="s">
        <v>294</v>
      </c>
      <c r="B34" s="22" t="s">
        <v>522</v>
      </c>
      <c r="C34" s="22" t="s">
        <v>442</v>
      </c>
      <c r="D34" s="22" t="s">
        <v>443</v>
      </c>
      <c r="E34" s="35" t="s">
        <v>523</v>
      </c>
      <c r="F34" s="22" t="s">
        <v>455</v>
      </c>
      <c r="G34" s="35" t="s">
        <v>524</v>
      </c>
      <c r="H34" s="22" t="s">
        <v>525</v>
      </c>
      <c r="I34" s="22" t="s">
        <v>448</v>
      </c>
      <c r="J34" s="35" t="s">
        <v>526</v>
      </c>
    </row>
    <row r="35" ht="18.75" customHeight="1" spans="1:10">
      <c r="A35" s="252" t="s">
        <v>294</v>
      </c>
      <c r="B35" s="22" t="s">
        <v>522</v>
      </c>
      <c r="C35" s="22" t="s">
        <v>442</v>
      </c>
      <c r="D35" s="22" t="s">
        <v>443</v>
      </c>
      <c r="E35" s="35" t="s">
        <v>527</v>
      </c>
      <c r="F35" s="22" t="s">
        <v>455</v>
      </c>
      <c r="G35" s="35" t="s">
        <v>528</v>
      </c>
      <c r="H35" s="22" t="s">
        <v>529</v>
      </c>
      <c r="I35" s="22" t="s">
        <v>448</v>
      </c>
      <c r="J35" s="35" t="s">
        <v>530</v>
      </c>
    </row>
    <row r="36" ht="18.75" customHeight="1" spans="1:10">
      <c r="A36" s="252" t="s">
        <v>294</v>
      </c>
      <c r="B36" s="22" t="s">
        <v>522</v>
      </c>
      <c r="C36" s="22" t="s">
        <v>442</v>
      </c>
      <c r="D36" s="22" t="s">
        <v>443</v>
      </c>
      <c r="E36" s="35" t="s">
        <v>531</v>
      </c>
      <c r="F36" s="22" t="s">
        <v>455</v>
      </c>
      <c r="G36" s="35" t="s">
        <v>532</v>
      </c>
      <c r="H36" s="22" t="s">
        <v>460</v>
      </c>
      <c r="I36" s="22" t="s">
        <v>448</v>
      </c>
      <c r="J36" s="35" t="s">
        <v>531</v>
      </c>
    </row>
    <row r="37" ht="18.75" customHeight="1" spans="1:10">
      <c r="A37" s="252" t="s">
        <v>294</v>
      </c>
      <c r="B37" s="22" t="s">
        <v>522</v>
      </c>
      <c r="C37" s="22" t="s">
        <v>442</v>
      </c>
      <c r="D37" s="22" t="s">
        <v>443</v>
      </c>
      <c r="E37" s="35" t="s">
        <v>533</v>
      </c>
      <c r="F37" s="22" t="s">
        <v>455</v>
      </c>
      <c r="G37" s="35" t="s">
        <v>534</v>
      </c>
      <c r="H37" s="22" t="s">
        <v>535</v>
      </c>
      <c r="I37" s="22" t="s">
        <v>448</v>
      </c>
      <c r="J37" s="35" t="s">
        <v>533</v>
      </c>
    </row>
    <row r="38" ht="18.75" customHeight="1" spans="1:10">
      <c r="A38" s="252" t="s">
        <v>294</v>
      </c>
      <c r="B38" s="22" t="s">
        <v>522</v>
      </c>
      <c r="C38" s="22" t="s">
        <v>442</v>
      </c>
      <c r="D38" s="22" t="s">
        <v>443</v>
      </c>
      <c r="E38" s="35" t="s">
        <v>536</v>
      </c>
      <c r="F38" s="22" t="s">
        <v>455</v>
      </c>
      <c r="G38" s="35" t="s">
        <v>537</v>
      </c>
      <c r="H38" s="22" t="s">
        <v>457</v>
      </c>
      <c r="I38" s="22" t="s">
        <v>448</v>
      </c>
      <c r="J38" s="35" t="s">
        <v>538</v>
      </c>
    </row>
    <row r="39" ht="18.75" customHeight="1" spans="1:10">
      <c r="A39" s="252" t="s">
        <v>294</v>
      </c>
      <c r="B39" s="22" t="s">
        <v>522</v>
      </c>
      <c r="C39" s="22" t="s">
        <v>442</v>
      </c>
      <c r="D39" s="22" t="s">
        <v>443</v>
      </c>
      <c r="E39" s="35" t="s">
        <v>539</v>
      </c>
      <c r="F39" s="22" t="s">
        <v>455</v>
      </c>
      <c r="G39" s="35" t="s">
        <v>540</v>
      </c>
      <c r="H39" s="22" t="s">
        <v>457</v>
      </c>
      <c r="I39" s="22" t="s">
        <v>448</v>
      </c>
      <c r="J39" s="35" t="s">
        <v>539</v>
      </c>
    </row>
    <row r="40" ht="18.75" customHeight="1" spans="1:10">
      <c r="A40" s="252" t="s">
        <v>294</v>
      </c>
      <c r="B40" s="22" t="s">
        <v>522</v>
      </c>
      <c r="C40" s="22" t="s">
        <v>442</v>
      </c>
      <c r="D40" s="22" t="s">
        <v>462</v>
      </c>
      <c r="E40" s="35" t="s">
        <v>541</v>
      </c>
      <c r="F40" s="22" t="s">
        <v>455</v>
      </c>
      <c r="G40" s="35" t="s">
        <v>182</v>
      </c>
      <c r="H40" s="22" t="s">
        <v>465</v>
      </c>
      <c r="I40" s="22" t="s">
        <v>466</v>
      </c>
      <c r="J40" s="35" t="s">
        <v>542</v>
      </c>
    </row>
    <row r="41" ht="18.75" customHeight="1" spans="1:10">
      <c r="A41" s="252" t="s">
        <v>294</v>
      </c>
      <c r="B41" s="22" t="s">
        <v>522</v>
      </c>
      <c r="C41" s="22" t="s">
        <v>442</v>
      </c>
      <c r="D41" s="22" t="s">
        <v>462</v>
      </c>
      <c r="E41" s="35" t="s">
        <v>493</v>
      </c>
      <c r="F41" s="22" t="s">
        <v>455</v>
      </c>
      <c r="G41" s="35" t="s">
        <v>494</v>
      </c>
      <c r="H41" s="22" t="s">
        <v>465</v>
      </c>
      <c r="I41" s="22" t="s">
        <v>466</v>
      </c>
      <c r="J41" s="35" t="s">
        <v>495</v>
      </c>
    </row>
    <row r="42" ht="18.75" customHeight="1" spans="1:10">
      <c r="A42" s="252" t="s">
        <v>294</v>
      </c>
      <c r="B42" s="22" t="s">
        <v>522</v>
      </c>
      <c r="C42" s="22" t="s">
        <v>442</v>
      </c>
      <c r="D42" s="22" t="s">
        <v>474</v>
      </c>
      <c r="E42" s="35" t="s">
        <v>475</v>
      </c>
      <c r="F42" s="22" t="s">
        <v>476</v>
      </c>
      <c r="G42" s="35" t="s">
        <v>543</v>
      </c>
      <c r="H42" s="22" t="s">
        <v>478</v>
      </c>
      <c r="I42" s="22" t="s">
        <v>448</v>
      </c>
      <c r="J42" s="35" t="s">
        <v>544</v>
      </c>
    </row>
    <row r="43" ht="18.75" customHeight="1" spans="1:10">
      <c r="A43" s="252" t="s">
        <v>294</v>
      </c>
      <c r="B43" s="22" t="s">
        <v>522</v>
      </c>
      <c r="C43" s="22" t="s">
        <v>480</v>
      </c>
      <c r="D43" s="22" t="s">
        <v>498</v>
      </c>
      <c r="E43" s="35" t="s">
        <v>513</v>
      </c>
      <c r="F43" s="22" t="s">
        <v>455</v>
      </c>
      <c r="G43" s="35" t="s">
        <v>545</v>
      </c>
      <c r="H43" s="22" t="s">
        <v>465</v>
      </c>
      <c r="I43" s="22" t="s">
        <v>466</v>
      </c>
      <c r="J43" s="35" t="s">
        <v>500</v>
      </c>
    </row>
    <row r="44" ht="18.75" customHeight="1" spans="1:10">
      <c r="A44" s="252" t="s">
        <v>294</v>
      </c>
      <c r="B44" s="22" t="s">
        <v>522</v>
      </c>
      <c r="C44" s="22" t="s">
        <v>485</v>
      </c>
      <c r="D44" s="22" t="s">
        <v>486</v>
      </c>
      <c r="E44" s="35" t="s">
        <v>546</v>
      </c>
      <c r="F44" s="22" t="s">
        <v>455</v>
      </c>
      <c r="G44" s="35" t="s">
        <v>483</v>
      </c>
      <c r="H44" s="22" t="s">
        <v>465</v>
      </c>
      <c r="I44" s="22" t="s">
        <v>466</v>
      </c>
      <c r="J44" s="35" t="s">
        <v>502</v>
      </c>
    </row>
    <row r="45" ht="18.75" customHeight="1" spans="1:10">
      <c r="A45" s="252" t="s">
        <v>385</v>
      </c>
      <c r="B45" s="22" t="s">
        <v>547</v>
      </c>
      <c r="C45" s="22" t="s">
        <v>442</v>
      </c>
      <c r="D45" s="22" t="s">
        <v>443</v>
      </c>
      <c r="E45" s="35" t="s">
        <v>548</v>
      </c>
      <c r="F45" s="22" t="s">
        <v>455</v>
      </c>
      <c r="G45" s="35" t="s">
        <v>549</v>
      </c>
      <c r="H45" s="22" t="s">
        <v>535</v>
      </c>
      <c r="I45" s="22" t="s">
        <v>448</v>
      </c>
      <c r="J45" s="35" t="s">
        <v>550</v>
      </c>
    </row>
    <row r="46" ht="18.75" customHeight="1" spans="1:10">
      <c r="A46" s="252" t="s">
        <v>385</v>
      </c>
      <c r="B46" s="22" t="s">
        <v>547</v>
      </c>
      <c r="C46" s="22" t="s">
        <v>442</v>
      </c>
      <c r="D46" s="22" t="s">
        <v>443</v>
      </c>
      <c r="E46" s="35" t="s">
        <v>551</v>
      </c>
      <c r="F46" s="22" t="s">
        <v>455</v>
      </c>
      <c r="G46" s="35" t="s">
        <v>552</v>
      </c>
      <c r="H46" s="22" t="s">
        <v>535</v>
      </c>
      <c r="I46" s="22" t="s">
        <v>448</v>
      </c>
      <c r="J46" s="35" t="s">
        <v>553</v>
      </c>
    </row>
    <row r="47" ht="18.75" customHeight="1" spans="1:10">
      <c r="A47" s="252" t="s">
        <v>385</v>
      </c>
      <c r="B47" s="22" t="s">
        <v>547</v>
      </c>
      <c r="C47" s="22" t="s">
        <v>442</v>
      </c>
      <c r="D47" s="22" t="s">
        <v>443</v>
      </c>
      <c r="E47" s="35" t="s">
        <v>554</v>
      </c>
      <c r="F47" s="22" t="s">
        <v>455</v>
      </c>
      <c r="G47" s="35" t="s">
        <v>555</v>
      </c>
      <c r="H47" s="22" t="s">
        <v>460</v>
      </c>
      <c r="I47" s="22" t="s">
        <v>448</v>
      </c>
      <c r="J47" s="35" t="s">
        <v>556</v>
      </c>
    </row>
    <row r="48" ht="18.75" customHeight="1" spans="1:10">
      <c r="A48" s="252" t="s">
        <v>385</v>
      </c>
      <c r="B48" s="22" t="s">
        <v>547</v>
      </c>
      <c r="C48" s="22" t="s">
        <v>442</v>
      </c>
      <c r="D48" s="22" t="s">
        <v>443</v>
      </c>
      <c r="E48" s="35" t="s">
        <v>557</v>
      </c>
      <c r="F48" s="22" t="s">
        <v>455</v>
      </c>
      <c r="G48" s="35" t="s">
        <v>558</v>
      </c>
      <c r="H48" s="22" t="s">
        <v>559</v>
      </c>
      <c r="I48" s="22" t="s">
        <v>448</v>
      </c>
      <c r="J48" s="35" t="s">
        <v>560</v>
      </c>
    </row>
    <row r="49" ht="18.75" customHeight="1" spans="1:10">
      <c r="A49" s="252" t="s">
        <v>385</v>
      </c>
      <c r="B49" s="22" t="s">
        <v>547</v>
      </c>
      <c r="C49" s="22" t="s">
        <v>442</v>
      </c>
      <c r="D49" s="22" t="s">
        <v>462</v>
      </c>
      <c r="E49" s="35" t="s">
        <v>463</v>
      </c>
      <c r="F49" s="22" t="s">
        <v>445</v>
      </c>
      <c r="G49" s="35" t="s">
        <v>470</v>
      </c>
      <c r="H49" s="22" t="s">
        <v>465</v>
      </c>
      <c r="I49" s="22" t="s">
        <v>466</v>
      </c>
      <c r="J49" s="35" t="s">
        <v>561</v>
      </c>
    </row>
    <row r="50" ht="18.75" customHeight="1" spans="1:10">
      <c r="A50" s="252" t="s">
        <v>385</v>
      </c>
      <c r="B50" s="22" t="s">
        <v>547</v>
      </c>
      <c r="C50" s="22" t="s">
        <v>442</v>
      </c>
      <c r="D50" s="22" t="s">
        <v>468</v>
      </c>
      <c r="E50" s="35" t="s">
        <v>562</v>
      </c>
      <c r="F50" s="22" t="s">
        <v>445</v>
      </c>
      <c r="G50" s="35" t="s">
        <v>470</v>
      </c>
      <c r="H50" s="22" t="s">
        <v>465</v>
      </c>
      <c r="I50" s="22" t="s">
        <v>466</v>
      </c>
      <c r="J50" s="35" t="s">
        <v>563</v>
      </c>
    </row>
    <row r="51" ht="18.75" customHeight="1" spans="1:10">
      <c r="A51" s="252" t="s">
        <v>385</v>
      </c>
      <c r="B51" s="22" t="s">
        <v>547</v>
      </c>
      <c r="C51" s="22" t="s">
        <v>442</v>
      </c>
      <c r="D51" s="22" t="s">
        <v>468</v>
      </c>
      <c r="E51" s="35" t="s">
        <v>510</v>
      </c>
      <c r="F51" s="22" t="s">
        <v>445</v>
      </c>
      <c r="G51" s="35" t="s">
        <v>470</v>
      </c>
      <c r="H51" s="22" t="s">
        <v>465</v>
      </c>
      <c r="I51" s="22" t="s">
        <v>466</v>
      </c>
      <c r="J51" s="35" t="s">
        <v>564</v>
      </c>
    </row>
    <row r="52" ht="18.75" customHeight="1" spans="1:10">
      <c r="A52" s="252" t="s">
        <v>385</v>
      </c>
      <c r="B52" s="22" t="s">
        <v>547</v>
      </c>
      <c r="C52" s="22" t="s">
        <v>442</v>
      </c>
      <c r="D52" s="22" t="s">
        <v>474</v>
      </c>
      <c r="E52" s="35" t="s">
        <v>475</v>
      </c>
      <c r="F52" s="22" t="s">
        <v>476</v>
      </c>
      <c r="G52" s="35" t="s">
        <v>565</v>
      </c>
      <c r="H52" s="22" t="s">
        <v>478</v>
      </c>
      <c r="I52" s="22" t="s">
        <v>448</v>
      </c>
      <c r="J52" s="35" t="s">
        <v>544</v>
      </c>
    </row>
    <row r="53" ht="18.75" customHeight="1" spans="1:10">
      <c r="A53" s="252" t="s">
        <v>385</v>
      </c>
      <c r="B53" s="22" t="s">
        <v>547</v>
      </c>
      <c r="C53" s="22" t="s">
        <v>480</v>
      </c>
      <c r="D53" s="22" t="s">
        <v>566</v>
      </c>
      <c r="E53" s="35" t="s">
        <v>567</v>
      </c>
      <c r="F53" s="22" t="s">
        <v>455</v>
      </c>
      <c r="G53" s="35" t="s">
        <v>470</v>
      </c>
      <c r="H53" s="22" t="s">
        <v>465</v>
      </c>
      <c r="I53" s="22" t="s">
        <v>466</v>
      </c>
      <c r="J53" s="35" t="s">
        <v>550</v>
      </c>
    </row>
    <row r="54" ht="18.75" customHeight="1" spans="1:10">
      <c r="A54" s="252" t="s">
        <v>385</v>
      </c>
      <c r="B54" s="22" t="s">
        <v>547</v>
      </c>
      <c r="C54" s="22" t="s">
        <v>480</v>
      </c>
      <c r="D54" s="22" t="s">
        <v>498</v>
      </c>
      <c r="E54" s="35" t="s">
        <v>568</v>
      </c>
      <c r="F54" s="22" t="s">
        <v>455</v>
      </c>
      <c r="G54" s="35" t="s">
        <v>483</v>
      </c>
      <c r="H54" s="22" t="s">
        <v>465</v>
      </c>
      <c r="I54" s="22" t="s">
        <v>466</v>
      </c>
      <c r="J54" s="35" t="s">
        <v>550</v>
      </c>
    </row>
    <row r="55" ht="18.75" customHeight="1" spans="1:10">
      <c r="A55" s="252" t="s">
        <v>385</v>
      </c>
      <c r="B55" s="22" t="s">
        <v>547</v>
      </c>
      <c r="C55" s="22" t="s">
        <v>480</v>
      </c>
      <c r="D55" s="22" t="s">
        <v>481</v>
      </c>
      <c r="E55" s="35" t="s">
        <v>569</v>
      </c>
      <c r="F55" s="22" t="s">
        <v>455</v>
      </c>
      <c r="G55" s="35" t="s">
        <v>483</v>
      </c>
      <c r="H55" s="22" t="s">
        <v>465</v>
      </c>
      <c r="I55" s="22" t="s">
        <v>466</v>
      </c>
      <c r="J55" s="35" t="s">
        <v>550</v>
      </c>
    </row>
    <row r="56" ht="18.75" customHeight="1" spans="1:10">
      <c r="A56" s="252" t="s">
        <v>385</v>
      </c>
      <c r="B56" s="22" t="s">
        <v>547</v>
      </c>
      <c r="C56" s="22" t="s">
        <v>485</v>
      </c>
      <c r="D56" s="22" t="s">
        <v>486</v>
      </c>
      <c r="E56" s="35" t="s">
        <v>487</v>
      </c>
      <c r="F56" s="22" t="s">
        <v>455</v>
      </c>
      <c r="G56" s="35" t="s">
        <v>488</v>
      </c>
      <c r="H56" s="22" t="s">
        <v>465</v>
      </c>
      <c r="I56" s="22" t="s">
        <v>466</v>
      </c>
      <c r="J56" s="35" t="s">
        <v>550</v>
      </c>
    </row>
    <row r="57" ht="18.75" customHeight="1" spans="1:10">
      <c r="A57" s="252" t="s">
        <v>346</v>
      </c>
      <c r="B57" s="22" t="s">
        <v>570</v>
      </c>
      <c r="C57" s="22" t="s">
        <v>442</v>
      </c>
      <c r="D57" s="22" t="s">
        <v>443</v>
      </c>
      <c r="E57" s="35" t="s">
        <v>571</v>
      </c>
      <c r="F57" s="22" t="s">
        <v>445</v>
      </c>
      <c r="G57" s="35" t="s">
        <v>572</v>
      </c>
      <c r="H57" s="22" t="s">
        <v>452</v>
      </c>
      <c r="I57" s="22" t="s">
        <v>448</v>
      </c>
      <c r="J57" s="35" t="s">
        <v>492</v>
      </c>
    </row>
    <row r="58" ht="18.75" customHeight="1" spans="1:10">
      <c r="A58" s="252" t="s">
        <v>346</v>
      </c>
      <c r="B58" s="22" t="s">
        <v>570</v>
      </c>
      <c r="C58" s="22" t="s">
        <v>442</v>
      </c>
      <c r="D58" s="22" t="s">
        <v>443</v>
      </c>
      <c r="E58" s="35" t="s">
        <v>573</v>
      </c>
      <c r="F58" s="22" t="s">
        <v>445</v>
      </c>
      <c r="G58" s="35" t="s">
        <v>574</v>
      </c>
      <c r="H58" s="22" t="s">
        <v>529</v>
      </c>
      <c r="I58" s="22" t="s">
        <v>466</v>
      </c>
      <c r="J58" s="35" t="s">
        <v>492</v>
      </c>
    </row>
    <row r="59" ht="18.75" customHeight="1" spans="1:10">
      <c r="A59" s="252" t="s">
        <v>346</v>
      </c>
      <c r="B59" s="22" t="s">
        <v>570</v>
      </c>
      <c r="C59" s="22" t="s">
        <v>442</v>
      </c>
      <c r="D59" s="22" t="s">
        <v>443</v>
      </c>
      <c r="E59" s="35" t="s">
        <v>454</v>
      </c>
      <c r="F59" s="22" t="s">
        <v>445</v>
      </c>
      <c r="G59" s="35" t="s">
        <v>575</v>
      </c>
      <c r="H59" s="22" t="s">
        <v>535</v>
      </c>
      <c r="I59" s="22" t="s">
        <v>448</v>
      </c>
      <c r="J59" s="35" t="s">
        <v>492</v>
      </c>
    </row>
    <row r="60" ht="18.75" customHeight="1" spans="1:10">
      <c r="A60" s="252" t="s">
        <v>346</v>
      </c>
      <c r="B60" s="22" t="s">
        <v>570</v>
      </c>
      <c r="C60" s="22" t="s">
        <v>442</v>
      </c>
      <c r="D60" s="22" t="s">
        <v>443</v>
      </c>
      <c r="E60" s="35" t="s">
        <v>576</v>
      </c>
      <c r="F60" s="22" t="s">
        <v>445</v>
      </c>
      <c r="G60" s="35" t="s">
        <v>577</v>
      </c>
      <c r="H60" s="22" t="s">
        <v>535</v>
      </c>
      <c r="I60" s="22" t="s">
        <v>466</v>
      </c>
      <c r="J60" s="35" t="s">
        <v>492</v>
      </c>
    </row>
    <row r="61" ht="18.75" customHeight="1" spans="1:10">
      <c r="A61" s="252" t="s">
        <v>346</v>
      </c>
      <c r="B61" s="22" t="s">
        <v>570</v>
      </c>
      <c r="C61" s="22" t="s">
        <v>442</v>
      </c>
      <c r="D61" s="22" t="s">
        <v>462</v>
      </c>
      <c r="E61" s="35" t="s">
        <v>578</v>
      </c>
      <c r="F61" s="22" t="s">
        <v>445</v>
      </c>
      <c r="G61" s="35" t="s">
        <v>470</v>
      </c>
      <c r="H61" s="22" t="s">
        <v>465</v>
      </c>
      <c r="I61" s="22" t="s">
        <v>466</v>
      </c>
      <c r="J61" s="35" t="s">
        <v>579</v>
      </c>
    </row>
    <row r="62" ht="18.75" customHeight="1" spans="1:10">
      <c r="A62" s="252" t="s">
        <v>346</v>
      </c>
      <c r="B62" s="22" t="s">
        <v>570</v>
      </c>
      <c r="C62" s="22" t="s">
        <v>442</v>
      </c>
      <c r="D62" s="22" t="s">
        <v>468</v>
      </c>
      <c r="E62" s="35" t="s">
        <v>510</v>
      </c>
      <c r="F62" s="22" t="s">
        <v>445</v>
      </c>
      <c r="G62" s="35" t="s">
        <v>470</v>
      </c>
      <c r="H62" s="22" t="s">
        <v>465</v>
      </c>
      <c r="I62" s="22" t="s">
        <v>466</v>
      </c>
      <c r="J62" s="35" t="s">
        <v>512</v>
      </c>
    </row>
    <row r="63" ht="18.75" customHeight="1" spans="1:10">
      <c r="A63" s="252" t="s">
        <v>346</v>
      </c>
      <c r="B63" s="22" t="s">
        <v>570</v>
      </c>
      <c r="C63" s="22" t="s">
        <v>480</v>
      </c>
      <c r="D63" s="22" t="s">
        <v>498</v>
      </c>
      <c r="E63" s="35" t="s">
        <v>513</v>
      </c>
      <c r="F63" s="22" t="s">
        <v>445</v>
      </c>
      <c r="G63" s="35" t="s">
        <v>470</v>
      </c>
      <c r="H63" s="22" t="s">
        <v>465</v>
      </c>
      <c r="I63" s="22" t="s">
        <v>466</v>
      </c>
      <c r="J63" s="35" t="s">
        <v>500</v>
      </c>
    </row>
    <row r="64" ht="18.75" customHeight="1" spans="1:10">
      <c r="A64" s="252" t="s">
        <v>346</v>
      </c>
      <c r="B64" s="22" t="s">
        <v>570</v>
      </c>
      <c r="C64" s="22" t="s">
        <v>485</v>
      </c>
      <c r="D64" s="22" t="s">
        <v>486</v>
      </c>
      <c r="E64" s="35" t="s">
        <v>514</v>
      </c>
      <c r="F64" s="22" t="s">
        <v>445</v>
      </c>
      <c r="G64" s="35" t="s">
        <v>470</v>
      </c>
      <c r="H64" s="22" t="s">
        <v>465</v>
      </c>
      <c r="I64" s="22" t="s">
        <v>466</v>
      </c>
      <c r="J64" s="35" t="s">
        <v>502</v>
      </c>
    </row>
    <row r="65" ht="18.75" customHeight="1" spans="1:10">
      <c r="A65" s="252" t="s">
        <v>364</v>
      </c>
      <c r="B65" s="22" t="s">
        <v>580</v>
      </c>
      <c r="C65" s="22" t="s">
        <v>442</v>
      </c>
      <c r="D65" s="22" t="s">
        <v>443</v>
      </c>
      <c r="E65" s="35" t="s">
        <v>581</v>
      </c>
      <c r="F65" s="22" t="s">
        <v>445</v>
      </c>
      <c r="G65" s="35" t="s">
        <v>582</v>
      </c>
      <c r="H65" s="22" t="s">
        <v>491</v>
      </c>
      <c r="I65" s="22" t="s">
        <v>448</v>
      </c>
      <c r="J65" s="35" t="s">
        <v>492</v>
      </c>
    </row>
    <row r="66" ht="18.75" customHeight="1" spans="1:10">
      <c r="A66" s="252" t="s">
        <v>364</v>
      </c>
      <c r="B66" s="22" t="s">
        <v>580</v>
      </c>
      <c r="C66" s="22" t="s">
        <v>442</v>
      </c>
      <c r="D66" s="22" t="s">
        <v>443</v>
      </c>
      <c r="E66" s="35" t="s">
        <v>583</v>
      </c>
      <c r="F66" s="22" t="s">
        <v>455</v>
      </c>
      <c r="G66" s="35" t="s">
        <v>584</v>
      </c>
      <c r="H66" s="22" t="s">
        <v>535</v>
      </c>
      <c r="I66" s="22" t="s">
        <v>448</v>
      </c>
      <c r="J66" s="35" t="s">
        <v>492</v>
      </c>
    </row>
    <row r="67" ht="18.75" customHeight="1" spans="1:10">
      <c r="A67" s="252" t="s">
        <v>364</v>
      </c>
      <c r="B67" s="22" t="s">
        <v>580</v>
      </c>
      <c r="C67" s="22" t="s">
        <v>442</v>
      </c>
      <c r="D67" s="22" t="s">
        <v>443</v>
      </c>
      <c r="E67" s="35" t="s">
        <v>585</v>
      </c>
      <c r="F67" s="22" t="s">
        <v>455</v>
      </c>
      <c r="G67" s="35" t="s">
        <v>586</v>
      </c>
      <c r="H67" s="22" t="s">
        <v>535</v>
      </c>
      <c r="I67" s="22" t="s">
        <v>448</v>
      </c>
      <c r="J67" s="35" t="s">
        <v>492</v>
      </c>
    </row>
    <row r="68" ht="18.75" customHeight="1" spans="1:10">
      <c r="A68" s="252" t="s">
        <v>364</v>
      </c>
      <c r="B68" s="22" t="s">
        <v>580</v>
      </c>
      <c r="C68" s="22" t="s">
        <v>442</v>
      </c>
      <c r="D68" s="22" t="s">
        <v>443</v>
      </c>
      <c r="E68" s="35" t="s">
        <v>587</v>
      </c>
      <c r="F68" s="22" t="s">
        <v>455</v>
      </c>
      <c r="G68" s="35" t="s">
        <v>588</v>
      </c>
      <c r="H68" s="22" t="s">
        <v>535</v>
      </c>
      <c r="I68" s="22" t="s">
        <v>448</v>
      </c>
      <c r="J68" s="35" t="s">
        <v>492</v>
      </c>
    </row>
    <row r="69" ht="18.75" customHeight="1" spans="1:10">
      <c r="A69" s="252" t="s">
        <v>364</v>
      </c>
      <c r="B69" s="22" t="s">
        <v>580</v>
      </c>
      <c r="C69" s="22" t="s">
        <v>442</v>
      </c>
      <c r="D69" s="22" t="s">
        <v>443</v>
      </c>
      <c r="E69" s="35" t="s">
        <v>589</v>
      </c>
      <c r="F69" s="22" t="s">
        <v>455</v>
      </c>
      <c r="G69" s="35" t="s">
        <v>186</v>
      </c>
      <c r="H69" s="22" t="s">
        <v>525</v>
      </c>
      <c r="I69" s="22" t="s">
        <v>448</v>
      </c>
      <c r="J69" s="35" t="s">
        <v>492</v>
      </c>
    </row>
    <row r="70" ht="18.75" customHeight="1" spans="1:10">
      <c r="A70" s="252" t="s">
        <v>364</v>
      </c>
      <c r="B70" s="22" t="s">
        <v>580</v>
      </c>
      <c r="C70" s="22" t="s">
        <v>442</v>
      </c>
      <c r="D70" s="22" t="s">
        <v>462</v>
      </c>
      <c r="E70" s="35" t="s">
        <v>578</v>
      </c>
      <c r="F70" s="22" t="s">
        <v>445</v>
      </c>
      <c r="G70" s="35" t="s">
        <v>470</v>
      </c>
      <c r="H70" s="22" t="s">
        <v>465</v>
      </c>
      <c r="I70" s="22" t="s">
        <v>466</v>
      </c>
      <c r="J70" s="35" t="s">
        <v>579</v>
      </c>
    </row>
    <row r="71" ht="18.75" customHeight="1" spans="1:10">
      <c r="A71" s="252" t="s">
        <v>364</v>
      </c>
      <c r="B71" s="22" t="s">
        <v>580</v>
      </c>
      <c r="C71" s="22" t="s">
        <v>442</v>
      </c>
      <c r="D71" s="22" t="s">
        <v>468</v>
      </c>
      <c r="E71" s="35" t="s">
        <v>510</v>
      </c>
      <c r="F71" s="22" t="s">
        <v>445</v>
      </c>
      <c r="G71" s="35" t="s">
        <v>470</v>
      </c>
      <c r="H71" s="22" t="s">
        <v>465</v>
      </c>
      <c r="I71" s="22" t="s">
        <v>466</v>
      </c>
      <c r="J71" s="35" t="s">
        <v>512</v>
      </c>
    </row>
    <row r="72" ht="18.75" customHeight="1" spans="1:10">
      <c r="A72" s="252" t="s">
        <v>364</v>
      </c>
      <c r="B72" s="22" t="s">
        <v>580</v>
      </c>
      <c r="C72" s="22" t="s">
        <v>442</v>
      </c>
      <c r="D72" s="22" t="s">
        <v>468</v>
      </c>
      <c r="E72" s="35" t="s">
        <v>496</v>
      </c>
      <c r="F72" s="22" t="s">
        <v>445</v>
      </c>
      <c r="G72" s="35" t="s">
        <v>470</v>
      </c>
      <c r="H72" s="22" t="s">
        <v>465</v>
      </c>
      <c r="I72" s="22" t="s">
        <v>466</v>
      </c>
      <c r="J72" s="35" t="s">
        <v>497</v>
      </c>
    </row>
    <row r="73" ht="18.75" customHeight="1" spans="1:10">
      <c r="A73" s="252" t="s">
        <v>364</v>
      </c>
      <c r="B73" s="22" t="s">
        <v>580</v>
      </c>
      <c r="C73" s="22" t="s">
        <v>480</v>
      </c>
      <c r="D73" s="22" t="s">
        <v>498</v>
      </c>
      <c r="E73" s="35" t="s">
        <v>513</v>
      </c>
      <c r="F73" s="22" t="s">
        <v>445</v>
      </c>
      <c r="G73" s="35" t="s">
        <v>470</v>
      </c>
      <c r="H73" s="22" t="s">
        <v>465</v>
      </c>
      <c r="I73" s="22" t="s">
        <v>466</v>
      </c>
      <c r="J73" s="35" t="s">
        <v>500</v>
      </c>
    </row>
    <row r="74" ht="18.75" customHeight="1" spans="1:10">
      <c r="A74" s="252" t="s">
        <v>364</v>
      </c>
      <c r="B74" s="22" t="s">
        <v>580</v>
      </c>
      <c r="C74" s="22" t="s">
        <v>485</v>
      </c>
      <c r="D74" s="22" t="s">
        <v>486</v>
      </c>
      <c r="E74" s="35" t="s">
        <v>514</v>
      </c>
      <c r="F74" s="22" t="s">
        <v>445</v>
      </c>
      <c r="G74" s="35" t="s">
        <v>470</v>
      </c>
      <c r="H74" s="22" t="s">
        <v>465</v>
      </c>
      <c r="I74" s="22" t="s">
        <v>466</v>
      </c>
      <c r="J74" s="35" t="s">
        <v>502</v>
      </c>
    </row>
    <row r="75" ht="18.75" customHeight="1" spans="1:10">
      <c r="A75" s="252" t="s">
        <v>395</v>
      </c>
      <c r="B75" s="22" t="s">
        <v>590</v>
      </c>
      <c r="C75" s="22" t="s">
        <v>442</v>
      </c>
      <c r="D75" s="22" t="s">
        <v>474</v>
      </c>
      <c r="E75" s="35" t="s">
        <v>475</v>
      </c>
      <c r="F75" s="22" t="s">
        <v>476</v>
      </c>
      <c r="G75" s="35" t="s">
        <v>591</v>
      </c>
      <c r="H75" s="22" t="s">
        <v>592</v>
      </c>
      <c r="I75" s="22" t="s">
        <v>448</v>
      </c>
      <c r="J75" s="35" t="s">
        <v>593</v>
      </c>
    </row>
    <row r="76" ht="18.75" customHeight="1" spans="1:10">
      <c r="A76" s="252" t="s">
        <v>395</v>
      </c>
      <c r="B76" s="22" t="s">
        <v>590</v>
      </c>
      <c r="C76" s="22" t="s">
        <v>480</v>
      </c>
      <c r="D76" s="22" t="s">
        <v>566</v>
      </c>
      <c r="E76" s="35" t="s">
        <v>594</v>
      </c>
      <c r="F76" s="22" t="s">
        <v>476</v>
      </c>
      <c r="G76" s="35" t="s">
        <v>591</v>
      </c>
      <c r="H76" s="22" t="s">
        <v>592</v>
      </c>
      <c r="I76" s="22" t="s">
        <v>448</v>
      </c>
      <c r="J76" s="35" t="s">
        <v>593</v>
      </c>
    </row>
    <row r="77" ht="18.75" customHeight="1" spans="1:10">
      <c r="A77" s="252" t="s">
        <v>395</v>
      </c>
      <c r="B77" s="22" t="s">
        <v>590</v>
      </c>
      <c r="C77" s="22" t="s">
        <v>485</v>
      </c>
      <c r="D77" s="22" t="s">
        <v>486</v>
      </c>
      <c r="E77" s="35" t="s">
        <v>487</v>
      </c>
      <c r="F77" s="22" t="s">
        <v>455</v>
      </c>
      <c r="G77" s="35" t="s">
        <v>488</v>
      </c>
      <c r="H77" s="22" t="s">
        <v>465</v>
      </c>
      <c r="I77" s="22" t="s">
        <v>466</v>
      </c>
      <c r="J77" s="35" t="s">
        <v>593</v>
      </c>
    </row>
    <row r="78" ht="18.75" customHeight="1" spans="1:10">
      <c r="A78" s="252" t="s">
        <v>405</v>
      </c>
      <c r="B78" s="22" t="s">
        <v>595</v>
      </c>
      <c r="C78" s="22" t="s">
        <v>442</v>
      </c>
      <c r="D78" s="22" t="s">
        <v>443</v>
      </c>
      <c r="E78" s="35" t="s">
        <v>596</v>
      </c>
      <c r="F78" s="22" t="s">
        <v>445</v>
      </c>
      <c r="G78" s="35" t="s">
        <v>597</v>
      </c>
      <c r="H78" s="22" t="s">
        <v>535</v>
      </c>
      <c r="I78" s="22" t="s">
        <v>448</v>
      </c>
      <c r="J78" s="35" t="s">
        <v>492</v>
      </c>
    </row>
    <row r="79" ht="18.75" customHeight="1" spans="1:10">
      <c r="A79" s="252" t="s">
        <v>405</v>
      </c>
      <c r="B79" s="22" t="s">
        <v>595</v>
      </c>
      <c r="C79" s="22" t="s">
        <v>442</v>
      </c>
      <c r="D79" s="22" t="s">
        <v>443</v>
      </c>
      <c r="E79" s="35" t="s">
        <v>598</v>
      </c>
      <c r="F79" s="22" t="s">
        <v>455</v>
      </c>
      <c r="G79" s="35" t="s">
        <v>599</v>
      </c>
      <c r="H79" s="22" t="s">
        <v>460</v>
      </c>
      <c r="I79" s="22" t="s">
        <v>448</v>
      </c>
      <c r="J79" s="35" t="s">
        <v>492</v>
      </c>
    </row>
    <row r="80" ht="18.75" customHeight="1" spans="1:10">
      <c r="A80" s="252" t="s">
        <v>405</v>
      </c>
      <c r="B80" s="22" t="s">
        <v>595</v>
      </c>
      <c r="C80" s="22" t="s">
        <v>442</v>
      </c>
      <c r="D80" s="22" t="s">
        <v>443</v>
      </c>
      <c r="E80" s="35" t="s">
        <v>600</v>
      </c>
      <c r="F80" s="22" t="s">
        <v>455</v>
      </c>
      <c r="G80" s="35" t="s">
        <v>601</v>
      </c>
      <c r="H80" s="22" t="s">
        <v>460</v>
      </c>
      <c r="I80" s="22" t="s">
        <v>448</v>
      </c>
      <c r="J80" s="35" t="s">
        <v>492</v>
      </c>
    </row>
    <row r="81" ht="18.75" customHeight="1" spans="1:10">
      <c r="A81" s="252" t="s">
        <v>405</v>
      </c>
      <c r="B81" s="22" t="s">
        <v>595</v>
      </c>
      <c r="C81" s="22" t="s">
        <v>442</v>
      </c>
      <c r="D81" s="22" t="s">
        <v>462</v>
      </c>
      <c r="E81" s="35" t="s">
        <v>578</v>
      </c>
      <c r="F81" s="22" t="s">
        <v>445</v>
      </c>
      <c r="G81" s="35" t="s">
        <v>470</v>
      </c>
      <c r="H81" s="22" t="s">
        <v>465</v>
      </c>
      <c r="I81" s="22" t="s">
        <v>466</v>
      </c>
      <c r="J81" s="35" t="s">
        <v>579</v>
      </c>
    </row>
    <row r="82" ht="18.75" customHeight="1" spans="1:10">
      <c r="A82" s="252" t="s">
        <v>405</v>
      </c>
      <c r="B82" s="22" t="s">
        <v>595</v>
      </c>
      <c r="C82" s="22" t="s">
        <v>442</v>
      </c>
      <c r="D82" s="22" t="s">
        <v>468</v>
      </c>
      <c r="E82" s="35" t="s">
        <v>510</v>
      </c>
      <c r="F82" s="22" t="s">
        <v>445</v>
      </c>
      <c r="G82" s="35" t="s">
        <v>470</v>
      </c>
      <c r="H82" s="22" t="s">
        <v>465</v>
      </c>
      <c r="I82" s="22" t="s">
        <v>448</v>
      </c>
      <c r="J82" s="35" t="s">
        <v>512</v>
      </c>
    </row>
    <row r="83" ht="18.75" customHeight="1" spans="1:10">
      <c r="A83" s="252" t="s">
        <v>405</v>
      </c>
      <c r="B83" s="22" t="s">
        <v>595</v>
      </c>
      <c r="C83" s="22" t="s">
        <v>442</v>
      </c>
      <c r="D83" s="22" t="s">
        <v>468</v>
      </c>
      <c r="E83" s="35" t="s">
        <v>496</v>
      </c>
      <c r="F83" s="22" t="s">
        <v>445</v>
      </c>
      <c r="G83" s="35" t="s">
        <v>470</v>
      </c>
      <c r="H83" s="22" t="s">
        <v>465</v>
      </c>
      <c r="I83" s="22" t="s">
        <v>466</v>
      </c>
      <c r="J83" s="35" t="s">
        <v>497</v>
      </c>
    </row>
    <row r="84" ht="18.75" customHeight="1" spans="1:10">
      <c r="A84" s="252" t="s">
        <v>405</v>
      </c>
      <c r="B84" s="22" t="s">
        <v>595</v>
      </c>
      <c r="C84" s="22" t="s">
        <v>480</v>
      </c>
      <c r="D84" s="22" t="s">
        <v>498</v>
      </c>
      <c r="E84" s="35" t="s">
        <v>602</v>
      </c>
      <c r="F84" s="22" t="s">
        <v>455</v>
      </c>
      <c r="G84" s="35" t="s">
        <v>603</v>
      </c>
      <c r="H84" s="22" t="s">
        <v>518</v>
      </c>
      <c r="I84" s="22" t="s">
        <v>448</v>
      </c>
      <c r="J84" s="35" t="s">
        <v>593</v>
      </c>
    </row>
    <row r="85" ht="18.75" customHeight="1" spans="1:10">
      <c r="A85" s="252" t="s">
        <v>405</v>
      </c>
      <c r="B85" s="22" t="s">
        <v>595</v>
      </c>
      <c r="C85" s="22" t="s">
        <v>485</v>
      </c>
      <c r="D85" s="22" t="s">
        <v>486</v>
      </c>
      <c r="E85" s="35" t="s">
        <v>487</v>
      </c>
      <c r="F85" s="22" t="s">
        <v>455</v>
      </c>
      <c r="G85" s="35" t="s">
        <v>488</v>
      </c>
      <c r="H85" s="22" t="s">
        <v>465</v>
      </c>
      <c r="I85" s="22" t="s">
        <v>466</v>
      </c>
      <c r="J85" s="35" t="s">
        <v>593</v>
      </c>
    </row>
    <row r="86" ht="18.75" customHeight="1" spans="1:10">
      <c r="A86" s="252" t="s">
        <v>342</v>
      </c>
      <c r="B86" s="22" t="s">
        <v>604</v>
      </c>
      <c r="C86" s="22" t="s">
        <v>442</v>
      </c>
      <c r="D86" s="22" t="s">
        <v>443</v>
      </c>
      <c r="E86" s="35" t="s">
        <v>605</v>
      </c>
      <c r="F86" s="22" t="s">
        <v>445</v>
      </c>
      <c r="G86" s="35" t="s">
        <v>606</v>
      </c>
      <c r="H86" s="22" t="s">
        <v>559</v>
      </c>
      <c r="I86" s="22" t="s">
        <v>448</v>
      </c>
      <c r="J86" s="35" t="s">
        <v>492</v>
      </c>
    </row>
    <row r="87" ht="18.75" customHeight="1" spans="1:10">
      <c r="A87" s="252" t="s">
        <v>342</v>
      </c>
      <c r="B87" s="22" t="s">
        <v>604</v>
      </c>
      <c r="C87" s="22" t="s">
        <v>442</v>
      </c>
      <c r="D87" s="22" t="s">
        <v>462</v>
      </c>
      <c r="E87" s="35" t="s">
        <v>578</v>
      </c>
      <c r="F87" s="22" t="s">
        <v>445</v>
      </c>
      <c r="G87" s="35" t="s">
        <v>470</v>
      </c>
      <c r="H87" s="22" t="s">
        <v>465</v>
      </c>
      <c r="I87" s="22" t="s">
        <v>466</v>
      </c>
      <c r="J87" s="35" t="s">
        <v>579</v>
      </c>
    </row>
    <row r="88" ht="18.75" customHeight="1" spans="1:10">
      <c r="A88" s="252" t="s">
        <v>342</v>
      </c>
      <c r="B88" s="22" t="s">
        <v>604</v>
      </c>
      <c r="C88" s="22" t="s">
        <v>442</v>
      </c>
      <c r="D88" s="22" t="s">
        <v>468</v>
      </c>
      <c r="E88" s="35" t="s">
        <v>510</v>
      </c>
      <c r="F88" s="22" t="s">
        <v>445</v>
      </c>
      <c r="G88" s="35" t="s">
        <v>470</v>
      </c>
      <c r="H88" s="22" t="s">
        <v>465</v>
      </c>
      <c r="I88" s="22" t="s">
        <v>466</v>
      </c>
      <c r="J88" s="35" t="s">
        <v>512</v>
      </c>
    </row>
    <row r="89" ht="18.75" customHeight="1" spans="1:10">
      <c r="A89" s="252" t="s">
        <v>342</v>
      </c>
      <c r="B89" s="22" t="s">
        <v>604</v>
      </c>
      <c r="C89" s="22" t="s">
        <v>480</v>
      </c>
      <c r="D89" s="22" t="s">
        <v>498</v>
      </c>
      <c r="E89" s="35" t="s">
        <v>513</v>
      </c>
      <c r="F89" s="22" t="s">
        <v>445</v>
      </c>
      <c r="G89" s="35" t="s">
        <v>470</v>
      </c>
      <c r="H89" s="22" t="s">
        <v>465</v>
      </c>
      <c r="I89" s="22" t="s">
        <v>466</v>
      </c>
      <c r="J89" s="35" t="s">
        <v>500</v>
      </c>
    </row>
    <row r="90" ht="18.75" customHeight="1" spans="1:10">
      <c r="A90" s="252" t="s">
        <v>342</v>
      </c>
      <c r="B90" s="22" t="s">
        <v>604</v>
      </c>
      <c r="C90" s="22" t="s">
        <v>485</v>
      </c>
      <c r="D90" s="22" t="s">
        <v>486</v>
      </c>
      <c r="E90" s="35" t="s">
        <v>514</v>
      </c>
      <c r="F90" s="22" t="s">
        <v>445</v>
      </c>
      <c r="G90" s="35" t="s">
        <v>470</v>
      </c>
      <c r="H90" s="22" t="s">
        <v>465</v>
      </c>
      <c r="I90" s="22" t="s">
        <v>466</v>
      </c>
      <c r="J90" s="35" t="s">
        <v>502</v>
      </c>
    </row>
    <row r="91" ht="18.75" customHeight="1" spans="1:10">
      <c r="A91" s="252" t="s">
        <v>330</v>
      </c>
      <c r="B91" s="22" t="s">
        <v>607</v>
      </c>
      <c r="C91" s="22" t="s">
        <v>442</v>
      </c>
      <c r="D91" s="22" t="s">
        <v>443</v>
      </c>
      <c r="E91" s="35" t="s">
        <v>490</v>
      </c>
      <c r="F91" s="22" t="s">
        <v>445</v>
      </c>
      <c r="G91" s="35" t="s">
        <v>608</v>
      </c>
      <c r="H91" s="22" t="s">
        <v>457</v>
      </c>
      <c r="I91" s="22" t="s">
        <v>448</v>
      </c>
      <c r="J91" s="35" t="s">
        <v>492</v>
      </c>
    </row>
    <row r="92" ht="18.75" customHeight="1" spans="1:10">
      <c r="A92" s="252" t="s">
        <v>330</v>
      </c>
      <c r="B92" s="22" t="s">
        <v>607</v>
      </c>
      <c r="C92" s="22" t="s">
        <v>442</v>
      </c>
      <c r="D92" s="22" t="s">
        <v>462</v>
      </c>
      <c r="E92" s="35" t="s">
        <v>578</v>
      </c>
      <c r="F92" s="22" t="s">
        <v>445</v>
      </c>
      <c r="G92" s="35" t="s">
        <v>470</v>
      </c>
      <c r="H92" s="22" t="s">
        <v>465</v>
      </c>
      <c r="I92" s="22" t="s">
        <v>466</v>
      </c>
      <c r="J92" s="35" t="s">
        <v>579</v>
      </c>
    </row>
    <row r="93" ht="18.75" customHeight="1" spans="1:10">
      <c r="A93" s="252" t="s">
        <v>330</v>
      </c>
      <c r="B93" s="22" t="s">
        <v>607</v>
      </c>
      <c r="C93" s="22" t="s">
        <v>480</v>
      </c>
      <c r="D93" s="22" t="s">
        <v>498</v>
      </c>
      <c r="E93" s="35" t="s">
        <v>499</v>
      </c>
      <c r="F93" s="22" t="s">
        <v>445</v>
      </c>
      <c r="G93" s="35" t="s">
        <v>470</v>
      </c>
      <c r="H93" s="22" t="s">
        <v>465</v>
      </c>
      <c r="I93" s="22" t="s">
        <v>466</v>
      </c>
      <c r="J93" s="35" t="s">
        <v>500</v>
      </c>
    </row>
    <row r="94" ht="18.75" customHeight="1" spans="1:10">
      <c r="A94" s="252" t="s">
        <v>330</v>
      </c>
      <c r="B94" s="22" t="s">
        <v>607</v>
      </c>
      <c r="C94" s="22" t="s">
        <v>485</v>
      </c>
      <c r="D94" s="22" t="s">
        <v>486</v>
      </c>
      <c r="E94" s="35" t="s">
        <v>501</v>
      </c>
      <c r="F94" s="22" t="s">
        <v>445</v>
      </c>
      <c r="G94" s="35" t="s">
        <v>470</v>
      </c>
      <c r="H94" s="22" t="s">
        <v>465</v>
      </c>
      <c r="I94" s="22" t="s">
        <v>466</v>
      </c>
      <c r="J94" s="35" t="s">
        <v>502</v>
      </c>
    </row>
    <row r="95" ht="18.75" customHeight="1" spans="1:10">
      <c r="A95" s="252" t="s">
        <v>344</v>
      </c>
      <c r="B95" s="22" t="s">
        <v>609</v>
      </c>
      <c r="C95" s="22" t="s">
        <v>442</v>
      </c>
      <c r="D95" s="22" t="s">
        <v>443</v>
      </c>
      <c r="E95" s="35" t="s">
        <v>610</v>
      </c>
      <c r="F95" s="22" t="s">
        <v>445</v>
      </c>
      <c r="G95" s="35" t="s">
        <v>182</v>
      </c>
      <c r="H95" s="22" t="s">
        <v>491</v>
      </c>
      <c r="I95" s="22" t="s">
        <v>448</v>
      </c>
      <c r="J95" s="35" t="s">
        <v>492</v>
      </c>
    </row>
    <row r="96" ht="18.75" customHeight="1" spans="1:10">
      <c r="A96" s="252" t="s">
        <v>344</v>
      </c>
      <c r="B96" s="22" t="s">
        <v>609</v>
      </c>
      <c r="C96" s="22" t="s">
        <v>442</v>
      </c>
      <c r="D96" s="22" t="s">
        <v>462</v>
      </c>
      <c r="E96" s="35" t="s">
        <v>578</v>
      </c>
      <c r="F96" s="22" t="s">
        <v>445</v>
      </c>
      <c r="G96" s="35" t="s">
        <v>470</v>
      </c>
      <c r="H96" s="22" t="s">
        <v>465</v>
      </c>
      <c r="I96" s="22" t="s">
        <v>466</v>
      </c>
      <c r="J96" s="35" t="s">
        <v>579</v>
      </c>
    </row>
    <row r="97" ht="18.75" customHeight="1" spans="1:10">
      <c r="A97" s="252" t="s">
        <v>344</v>
      </c>
      <c r="B97" s="22" t="s">
        <v>609</v>
      </c>
      <c r="C97" s="22" t="s">
        <v>442</v>
      </c>
      <c r="D97" s="22" t="s">
        <v>468</v>
      </c>
      <c r="E97" s="35" t="s">
        <v>510</v>
      </c>
      <c r="F97" s="22" t="s">
        <v>445</v>
      </c>
      <c r="G97" s="35" t="s">
        <v>470</v>
      </c>
      <c r="H97" s="22" t="s">
        <v>465</v>
      </c>
      <c r="I97" s="22" t="s">
        <v>466</v>
      </c>
      <c r="J97" s="35" t="s">
        <v>512</v>
      </c>
    </row>
    <row r="98" ht="18.75" customHeight="1" spans="1:10">
      <c r="A98" s="252" t="s">
        <v>344</v>
      </c>
      <c r="B98" s="22" t="s">
        <v>609</v>
      </c>
      <c r="C98" s="22" t="s">
        <v>480</v>
      </c>
      <c r="D98" s="22" t="s">
        <v>498</v>
      </c>
      <c r="E98" s="35" t="s">
        <v>499</v>
      </c>
      <c r="F98" s="22" t="s">
        <v>445</v>
      </c>
      <c r="G98" s="35" t="s">
        <v>470</v>
      </c>
      <c r="H98" s="22" t="s">
        <v>465</v>
      </c>
      <c r="I98" s="22" t="s">
        <v>466</v>
      </c>
      <c r="J98" s="35" t="s">
        <v>500</v>
      </c>
    </row>
    <row r="99" ht="18.75" customHeight="1" spans="1:10">
      <c r="A99" s="252" t="s">
        <v>344</v>
      </c>
      <c r="B99" s="22" t="s">
        <v>609</v>
      </c>
      <c r="C99" s="22" t="s">
        <v>485</v>
      </c>
      <c r="D99" s="22" t="s">
        <v>486</v>
      </c>
      <c r="E99" s="35" t="s">
        <v>501</v>
      </c>
      <c r="F99" s="22" t="s">
        <v>445</v>
      </c>
      <c r="G99" s="35" t="s">
        <v>470</v>
      </c>
      <c r="H99" s="22" t="s">
        <v>465</v>
      </c>
      <c r="I99" s="22" t="s">
        <v>466</v>
      </c>
      <c r="J99" s="35" t="s">
        <v>502</v>
      </c>
    </row>
    <row r="100" ht="18.75" customHeight="1" spans="1:10">
      <c r="A100" s="252" t="s">
        <v>358</v>
      </c>
      <c r="B100" s="22" t="s">
        <v>522</v>
      </c>
      <c r="C100" s="22" t="s">
        <v>442</v>
      </c>
      <c r="D100" s="22" t="s">
        <v>443</v>
      </c>
      <c r="E100" s="35" t="s">
        <v>490</v>
      </c>
      <c r="F100" s="22" t="s">
        <v>445</v>
      </c>
      <c r="G100" s="35" t="s">
        <v>185</v>
      </c>
      <c r="H100" s="22" t="s">
        <v>491</v>
      </c>
      <c r="I100" s="22" t="s">
        <v>448</v>
      </c>
      <c r="J100" s="35" t="s">
        <v>492</v>
      </c>
    </row>
    <row r="101" ht="18.75" customHeight="1" spans="1:10">
      <c r="A101" s="252" t="s">
        <v>358</v>
      </c>
      <c r="B101" s="22" t="s">
        <v>522</v>
      </c>
      <c r="C101" s="22" t="s">
        <v>442</v>
      </c>
      <c r="D101" s="22" t="s">
        <v>462</v>
      </c>
      <c r="E101" s="35" t="s">
        <v>578</v>
      </c>
      <c r="F101" s="22" t="s">
        <v>445</v>
      </c>
      <c r="G101" s="35" t="s">
        <v>470</v>
      </c>
      <c r="H101" s="22" t="s">
        <v>465</v>
      </c>
      <c r="I101" s="22" t="s">
        <v>466</v>
      </c>
      <c r="J101" s="35" t="s">
        <v>579</v>
      </c>
    </row>
    <row r="102" ht="18.75" customHeight="1" spans="1:10">
      <c r="A102" s="252" t="s">
        <v>358</v>
      </c>
      <c r="B102" s="22" t="s">
        <v>522</v>
      </c>
      <c r="C102" s="22" t="s">
        <v>442</v>
      </c>
      <c r="D102" s="22" t="s">
        <v>468</v>
      </c>
      <c r="E102" s="35" t="s">
        <v>510</v>
      </c>
      <c r="F102" s="22" t="s">
        <v>445</v>
      </c>
      <c r="G102" s="35" t="s">
        <v>470</v>
      </c>
      <c r="H102" s="22" t="s">
        <v>465</v>
      </c>
      <c r="I102" s="22" t="s">
        <v>466</v>
      </c>
      <c r="J102" s="35" t="s">
        <v>512</v>
      </c>
    </row>
    <row r="103" ht="18.75" customHeight="1" spans="1:10">
      <c r="A103" s="252" t="s">
        <v>358</v>
      </c>
      <c r="B103" s="22" t="s">
        <v>522</v>
      </c>
      <c r="C103" s="22" t="s">
        <v>480</v>
      </c>
      <c r="D103" s="22" t="s">
        <v>498</v>
      </c>
      <c r="E103" s="35" t="s">
        <v>499</v>
      </c>
      <c r="F103" s="22" t="s">
        <v>445</v>
      </c>
      <c r="G103" s="35" t="s">
        <v>470</v>
      </c>
      <c r="H103" s="22" t="s">
        <v>465</v>
      </c>
      <c r="I103" s="22" t="s">
        <v>466</v>
      </c>
      <c r="J103" s="35" t="s">
        <v>500</v>
      </c>
    </row>
    <row r="104" ht="18.75" customHeight="1" spans="1:10">
      <c r="A104" s="252" t="s">
        <v>358</v>
      </c>
      <c r="B104" s="22" t="s">
        <v>522</v>
      </c>
      <c r="C104" s="22" t="s">
        <v>485</v>
      </c>
      <c r="D104" s="22" t="s">
        <v>486</v>
      </c>
      <c r="E104" s="35" t="s">
        <v>501</v>
      </c>
      <c r="F104" s="22" t="s">
        <v>445</v>
      </c>
      <c r="G104" s="35" t="s">
        <v>470</v>
      </c>
      <c r="H104" s="22" t="s">
        <v>465</v>
      </c>
      <c r="I104" s="22" t="s">
        <v>466</v>
      </c>
      <c r="J104" s="35" t="s">
        <v>502</v>
      </c>
    </row>
    <row r="105" ht="18.75" customHeight="1" spans="1:10">
      <c r="A105" s="252" t="s">
        <v>373</v>
      </c>
      <c r="B105" s="22" t="s">
        <v>611</v>
      </c>
      <c r="C105" s="22" t="s">
        <v>442</v>
      </c>
      <c r="D105" s="22" t="s">
        <v>443</v>
      </c>
      <c r="E105" s="35" t="s">
        <v>612</v>
      </c>
      <c r="F105" s="22" t="s">
        <v>445</v>
      </c>
      <c r="G105" s="35" t="s">
        <v>549</v>
      </c>
      <c r="H105" s="22" t="s">
        <v>559</v>
      </c>
      <c r="I105" s="22" t="s">
        <v>448</v>
      </c>
      <c r="J105" s="35" t="s">
        <v>526</v>
      </c>
    </row>
    <row r="106" ht="18.75" customHeight="1" spans="1:10">
      <c r="A106" s="252" t="s">
        <v>373</v>
      </c>
      <c r="B106" s="22" t="s">
        <v>611</v>
      </c>
      <c r="C106" s="22" t="s">
        <v>442</v>
      </c>
      <c r="D106" s="22" t="s">
        <v>462</v>
      </c>
      <c r="E106" s="35" t="s">
        <v>493</v>
      </c>
      <c r="F106" s="22" t="s">
        <v>476</v>
      </c>
      <c r="G106" s="35" t="s">
        <v>494</v>
      </c>
      <c r="H106" s="22" t="s">
        <v>465</v>
      </c>
      <c r="I106" s="22" t="s">
        <v>466</v>
      </c>
      <c r="J106" s="35" t="s">
        <v>495</v>
      </c>
    </row>
    <row r="107" ht="18.75" customHeight="1" spans="1:10">
      <c r="A107" s="252" t="s">
        <v>373</v>
      </c>
      <c r="B107" s="22" t="s">
        <v>611</v>
      </c>
      <c r="C107" s="22" t="s">
        <v>442</v>
      </c>
      <c r="D107" s="22" t="s">
        <v>468</v>
      </c>
      <c r="E107" s="35" t="s">
        <v>510</v>
      </c>
      <c r="F107" s="22" t="s">
        <v>445</v>
      </c>
      <c r="G107" s="35" t="s">
        <v>470</v>
      </c>
      <c r="H107" s="22" t="s">
        <v>465</v>
      </c>
      <c r="I107" s="22" t="s">
        <v>466</v>
      </c>
      <c r="J107" s="35" t="s">
        <v>512</v>
      </c>
    </row>
    <row r="108" ht="18.75" customHeight="1" spans="1:10">
      <c r="A108" s="252" t="s">
        <v>373</v>
      </c>
      <c r="B108" s="22" t="s">
        <v>611</v>
      </c>
      <c r="C108" s="22" t="s">
        <v>480</v>
      </c>
      <c r="D108" s="22" t="s">
        <v>498</v>
      </c>
      <c r="E108" s="35" t="s">
        <v>513</v>
      </c>
      <c r="F108" s="22" t="s">
        <v>445</v>
      </c>
      <c r="G108" s="35" t="s">
        <v>613</v>
      </c>
      <c r="H108" s="22" t="s">
        <v>465</v>
      </c>
      <c r="I108" s="22" t="s">
        <v>448</v>
      </c>
      <c r="J108" s="35" t="s">
        <v>500</v>
      </c>
    </row>
    <row r="109" ht="18.75" customHeight="1" spans="1:10">
      <c r="A109" s="252" t="s">
        <v>373</v>
      </c>
      <c r="B109" s="22" t="s">
        <v>611</v>
      </c>
      <c r="C109" s="22" t="s">
        <v>485</v>
      </c>
      <c r="D109" s="22" t="s">
        <v>486</v>
      </c>
      <c r="E109" s="35" t="s">
        <v>501</v>
      </c>
      <c r="F109" s="22" t="s">
        <v>445</v>
      </c>
      <c r="G109" s="35" t="s">
        <v>470</v>
      </c>
      <c r="H109" s="22" t="s">
        <v>465</v>
      </c>
      <c r="I109" s="22" t="s">
        <v>466</v>
      </c>
      <c r="J109" s="35" t="s">
        <v>502</v>
      </c>
    </row>
    <row r="110" ht="18.75" customHeight="1" spans="1:10">
      <c r="A110" s="252" t="s">
        <v>298</v>
      </c>
      <c r="B110" s="22" t="s">
        <v>614</v>
      </c>
      <c r="C110" s="22" t="s">
        <v>442</v>
      </c>
      <c r="D110" s="22" t="s">
        <v>443</v>
      </c>
      <c r="E110" s="35" t="s">
        <v>615</v>
      </c>
      <c r="F110" s="22" t="s">
        <v>445</v>
      </c>
      <c r="G110" s="35" t="s">
        <v>616</v>
      </c>
      <c r="H110" s="22" t="s">
        <v>460</v>
      </c>
      <c r="I110" s="22" t="s">
        <v>448</v>
      </c>
      <c r="J110" s="35" t="s">
        <v>492</v>
      </c>
    </row>
    <row r="111" ht="18.75" customHeight="1" spans="1:10">
      <c r="A111" s="252" t="s">
        <v>298</v>
      </c>
      <c r="B111" s="22" t="s">
        <v>614</v>
      </c>
      <c r="C111" s="22" t="s">
        <v>442</v>
      </c>
      <c r="D111" s="22" t="s">
        <v>443</v>
      </c>
      <c r="E111" s="35" t="s">
        <v>617</v>
      </c>
      <c r="F111" s="22" t="s">
        <v>455</v>
      </c>
      <c r="G111" s="35" t="s">
        <v>183</v>
      </c>
      <c r="H111" s="22" t="s">
        <v>525</v>
      </c>
      <c r="I111" s="22" t="s">
        <v>448</v>
      </c>
      <c r="J111" s="35" t="s">
        <v>492</v>
      </c>
    </row>
    <row r="112" ht="18.75" customHeight="1" spans="1:10">
      <c r="A112" s="252" t="s">
        <v>298</v>
      </c>
      <c r="B112" s="22" t="s">
        <v>614</v>
      </c>
      <c r="C112" s="22" t="s">
        <v>442</v>
      </c>
      <c r="D112" s="22" t="s">
        <v>443</v>
      </c>
      <c r="E112" s="35" t="s">
        <v>618</v>
      </c>
      <c r="F112" s="22" t="s">
        <v>455</v>
      </c>
      <c r="G112" s="35" t="s">
        <v>619</v>
      </c>
      <c r="H112" s="22" t="s">
        <v>535</v>
      </c>
      <c r="I112" s="22" t="s">
        <v>466</v>
      </c>
      <c r="J112" s="35" t="s">
        <v>492</v>
      </c>
    </row>
    <row r="113" ht="18.75" customHeight="1" spans="1:10">
      <c r="A113" s="252" t="s">
        <v>298</v>
      </c>
      <c r="B113" s="22" t="s">
        <v>614</v>
      </c>
      <c r="C113" s="22" t="s">
        <v>442</v>
      </c>
      <c r="D113" s="22" t="s">
        <v>443</v>
      </c>
      <c r="E113" s="35" t="s">
        <v>450</v>
      </c>
      <c r="F113" s="22" t="s">
        <v>455</v>
      </c>
      <c r="G113" s="35" t="s">
        <v>620</v>
      </c>
      <c r="H113" s="22" t="s">
        <v>452</v>
      </c>
      <c r="I113" s="22" t="s">
        <v>448</v>
      </c>
      <c r="J113" s="35" t="s">
        <v>492</v>
      </c>
    </row>
    <row r="114" ht="18.75" customHeight="1" spans="1:10">
      <c r="A114" s="252" t="s">
        <v>298</v>
      </c>
      <c r="B114" s="22" t="s">
        <v>614</v>
      </c>
      <c r="C114" s="22" t="s">
        <v>442</v>
      </c>
      <c r="D114" s="22" t="s">
        <v>443</v>
      </c>
      <c r="E114" s="35" t="s">
        <v>454</v>
      </c>
      <c r="F114" s="22" t="s">
        <v>455</v>
      </c>
      <c r="G114" s="35" t="s">
        <v>621</v>
      </c>
      <c r="H114" s="22" t="s">
        <v>535</v>
      </c>
      <c r="I114" s="22" t="s">
        <v>448</v>
      </c>
      <c r="J114" s="35" t="s">
        <v>492</v>
      </c>
    </row>
    <row r="115" ht="18.75" customHeight="1" spans="1:10">
      <c r="A115" s="252" t="s">
        <v>298</v>
      </c>
      <c r="B115" s="22" t="s">
        <v>614</v>
      </c>
      <c r="C115" s="22" t="s">
        <v>442</v>
      </c>
      <c r="D115" s="22" t="s">
        <v>462</v>
      </c>
      <c r="E115" s="35" t="s">
        <v>541</v>
      </c>
      <c r="F115" s="22" t="s">
        <v>455</v>
      </c>
      <c r="G115" s="35" t="s">
        <v>182</v>
      </c>
      <c r="H115" s="22" t="s">
        <v>465</v>
      </c>
      <c r="I115" s="22" t="s">
        <v>466</v>
      </c>
      <c r="J115" s="35" t="s">
        <v>542</v>
      </c>
    </row>
    <row r="116" ht="18.75" customHeight="1" spans="1:10">
      <c r="A116" s="252" t="s">
        <v>298</v>
      </c>
      <c r="B116" s="22" t="s">
        <v>614</v>
      </c>
      <c r="C116" s="22" t="s">
        <v>442</v>
      </c>
      <c r="D116" s="22" t="s">
        <v>468</v>
      </c>
      <c r="E116" s="35" t="s">
        <v>510</v>
      </c>
      <c r="F116" s="22" t="s">
        <v>455</v>
      </c>
      <c r="G116" s="35" t="s">
        <v>483</v>
      </c>
      <c r="H116" s="22" t="s">
        <v>465</v>
      </c>
      <c r="I116" s="22" t="s">
        <v>466</v>
      </c>
      <c r="J116" s="35" t="s">
        <v>512</v>
      </c>
    </row>
    <row r="117" ht="18.75" customHeight="1" spans="1:10">
      <c r="A117" s="252" t="s">
        <v>298</v>
      </c>
      <c r="B117" s="22" t="s">
        <v>614</v>
      </c>
      <c r="C117" s="22" t="s">
        <v>442</v>
      </c>
      <c r="D117" s="22" t="s">
        <v>474</v>
      </c>
      <c r="E117" s="35" t="s">
        <v>475</v>
      </c>
      <c r="F117" s="22" t="s">
        <v>476</v>
      </c>
      <c r="G117" s="35" t="s">
        <v>622</v>
      </c>
      <c r="H117" s="22" t="s">
        <v>478</v>
      </c>
      <c r="I117" s="22" t="s">
        <v>448</v>
      </c>
      <c r="J117" s="35" t="s">
        <v>544</v>
      </c>
    </row>
    <row r="118" ht="18.75" customHeight="1" spans="1:10">
      <c r="A118" s="252" t="s">
        <v>298</v>
      </c>
      <c r="B118" s="22" t="s">
        <v>614</v>
      </c>
      <c r="C118" s="22" t="s">
        <v>480</v>
      </c>
      <c r="D118" s="22" t="s">
        <v>498</v>
      </c>
      <c r="E118" s="35" t="s">
        <v>513</v>
      </c>
      <c r="F118" s="22" t="s">
        <v>445</v>
      </c>
      <c r="G118" s="35" t="s">
        <v>623</v>
      </c>
      <c r="H118" s="22" t="s">
        <v>518</v>
      </c>
      <c r="I118" s="22" t="s">
        <v>448</v>
      </c>
      <c r="J118" s="35" t="s">
        <v>500</v>
      </c>
    </row>
    <row r="119" ht="18.75" customHeight="1" spans="1:10">
      <c r="A119" s="252" t="s">
        <v>298</v>
      </c>
      <c r="B119" s="22" t="s">
        <v>614</v>
      </c>
      <c r="C119" s="22" t="s">
        <v>485</v>
      </c>
      <c r="D119" s="22" t="s">
        <v>486</v>
      </c>
      <c r="E119" s="35" t="s">
        <v>514</v>
      </c>
      <c r="F119" s="22" t="s">
        <v>455</v>
      </c>
      <c r="G119" s="35" t="s">
        <v>470</v>
      </c>
      <c r="H119" s="22" t="s">
        <v>465</v>
      </c>
      <c r="I119" s="22" t="s">
        <v>466</v>
      </c>
      <c r="J119" s="35" t="s">
        <v>502</v>
      </c>
    </row>
    <row r="120" ht="18.75" customHeight="1" spans="1:10">
      <c r="A120" s="252" t="s">
        <v>371</v>
      </c>
      <c r="B120" s="22" t="s">
        <v>624</v>
      </c>
      <c r="C120" s="22" t="s">
        <v>442</v>
      </c>
      <c r="D120" s="22" t="s">
        <v>443</v>
      </c>
      <c r="E120" s="35" t="s">
        <v>612</v>
      </c>
      <c r="F120" s="22" t="s">
        <v>445</v>
      </c>
      <c r="G120" s="35" t="s">
        <v>549</v>
      </c>
      <c r="H120" s="22" t="s">
        <v>559</v>
      </c>
      <c r="I120" s="22" t="s">
        <v>448</v>
      </c>
      <c r="J120" s="35" t="s">
        <v>526</v>
      </c>
    </row>
    <row r="121" ht="18.75" customHeight="1" spans="1:10">
      <c r="A121" s="252" t="s">
        <v>371</v>
      </c>
      <c r="B121" s="22" t="s">
        <v>624</v>
      </c>
      <c r="C121" s="22" t="s">
        <v>442</v>
      </c>
      <c r="D121" s="22" t="s">
        <v>462</v>
      </c>
      <c r="E121" s="35" t="s">
        <v>625</v>
      </c>
      <c r="F121" s="22" t="s">
        <v>445</v>
      </c>
      <c r="G121" s="35" t="s">
        <v>470</v>
      </c>
      <c r="H121" s="22" t="s">
        <v>465</v>
      </c>
      <c r="I121" s="22" t="s">
        <v>466</v>
      </c>
      <c r="J121" s="35" t="s">
        <v>579</v>
      </c>
    </row>
    <row r="122" ht="18.75" customHeight="1" spans="1:10">
      <c r="A122" s="252" t="s">
        <v>371</v>
      </c>
      <c r="B122" s="22" t="s">
        <v>624</v>
      </c>
      <c r="C122" s="22" t="s">
        <v>442</v>
      </c>
      <c r="D122" s="22" t="s">
        <v>462</v>
      </c>
      <c r="E122" s="35" t="s">
        <v>493</v>
      </c>
      <c r="F122" s="22" t="s">
        <v>476</v>
      </c>
      <c r="G122" s="35" t="s">
        <v>494</v>
      </c>
      <c r="H122" s="22" t="s">
        <v>465</v>
      </c>
      <c r="I122" s="22" t="s">
        <v>466</v>
      </c>
      <c r="J122" s="35" t="s">
        <v>495</v>
      </c>
    </row>
    <row r="123" ht="18.75" customHeight="1" spans="1:10">
      <c r="A123" s="252" t="s">
        <v>371</v>
      </c>
      <c r="B123" s="22" t="s">
        <v>624</v>
      </c>
      <c r="C123" s="22" t="s">
        <v>442</v>
      </c>
      <c r="D123" s="22" t="s">
        <v>468</v>
      </c>
      <c r="E123" s="35" t="s">
        <v>510</v>
      </c>
      <c r="F123" s="22" t="s">
        <v>445</v>
      </c>
      <c r="G123" s="35" t="s">
        <v>470</v>
      </c>
      <c r="H123" s="22" t="s">
        <v>465</v>
      </c>
      <c r="I123" s="22" t="s">
        <v>466</v>
      </c>
      <c r="J123" s="35" t="s">
        <v>512</v>
      </c>
    </row>
    <row r="124" ht="18.75" customHeight="1" spans="1:10">
      <c r="A124" s="252" t="s">
        <v>371</v>
      </c>
      <c r="B124" s="22" t="s">
        <v>624</v>
      </c>
      <c r="C124" s="22" t="s">
        <v>480</v>
      </c>
      <c r="D124" s="22" t="s">
        <v>498</v>
      </c>
      <c r="E124" s="35" t="s">
        <v>499</v>
      </c>
      <c r="F124" s="22" t="s">
        <v>445</v>
      </c>
      <c r="G124" s="35" t="s">
        <v>626</v>
      </c>
      <c r="H124" s="22" t="s">
        <v>518</v>
      </c>
      <c r="I124" s="22" t="s">
        <v>448</v>
      </c>
      <c r="J124" s="35" t="s">
        <v>500</v>
      </c>
    </row>
    <row r="125" ht="18.75" customHeight="1" spans="1:10">
      <c r="A125" s="252" t="s">
        <v>371</v>
      </c>
      <c r="B125" s="22" t="s">
        <v>624</v>
      </c>
      <c r="C125" s="22" t="s">
        <v>485</v>
      </c>
      <c r="D125" s="22" t="s">
        <v>486</v>
      </c>
      <c r="E125" s="35" t="s">
        <v>514</v>
      </c>
      <c r="F125" s="22" t="s">
        <v>445</v>
      </c>
      <c r="G125" s="35" t="s">
        <v>470</v>
      </c>
      <c r="H125" s="22" t="s">
        <v>465</v>
      </c>
      <c r="I125" s="22" t="s">
        <v>466</v>
      </c>
      <c r="J125" s="35" t="s">
        <v>502</v>
      </c>
    </row>
    <row r="126" ht="18.75" customHeight="1" spans="1:10">
      <c r="A126" s="252" t="s">
        <v>383</v>
      </c>
      <c r="B126" s="22" t="s">
        <v>627</v>
      </c>
      <c r="C126" s="22" t="s">
        <v>442</v>
      </c>
      <c r="D126" s="22" t="s">
        <v>443</v>
      </c>
      <c r="E126" s="35" t="s">
        <v>628</v>
      </c>
      <c r="F126" s="22" t="s">
        <v>445</v>
      </c>
      <c r="G126" s="35" t="s">
        <v>629</v>
      </c>
      <c r="H126" s="22" t="s">
        <v>457</v>
      </c>
      <c r="I126" s="22" t="s">
        <v>448</v>
      </c>
      <c r="J126" s="35" t="s">
        <v>526</v>
      </c>
    </row>
    <row r="127" ht="18.75" customHeight="1" spans="1:10">
      <c r="A127" s="252" t="s">
        <v>383</v>
      </c>
      <c r="B127" s="22" t="s">
        <v>627</v>
      </c>
      <c r="C127" s="22" t="s">
        <v>442</v>
      </c>
      <c r="D127" s="22" t="s">
        <v>462</v>
      </c>
      <c r="E127" s="35" t="s">
        <v>578</v>
      </c>
      <c r="F127" s="22" t="s">
        <v>445</v>
      </c>
      <c r="G127" s="35" t="s">
        <v>470</v>
      </c>
      <c r="H127" s="22" t="s">
        <v>465</v>
      </c>
      <c r="I127" s="22" t="s">
        <v>466</v>
      </c>
      <c r="J127" s="35" t="s">
        <v>579</v>
      </c>
    </row>
    <row r="128" ht="18.75" customHeight="1" spans="1:10">
      <c r="A128" s="252" t="s">
        <v>383</v>
      </c>
      <c r="B128" s="22" t="s">
        <v>627</v>
      </c>
      <c r="C128" s="22" t="s">
        <v>442</v>
      </c>
      <c r="D128" s="22" t="s">
        <v>468</v>
      </c>
      <c r="E128" s="35" t="s">
        <v>510</v>
      </c>
      <c r="F128" s="22" t="s">
        <v>455</v>
      </c>
      <c r="G128" s="35" t="s">
        <v>470</v>
      </c>
      <c r="H128" s="22" t="s">
        <v>465</v>
      </c>
      <c r="I128" s="22" t="s">
        <v>466</v>
      </c>
      <c r="J128" s="35" t="s">
        <v>512</v>
      </c>
    </row>
    <row r="129" ht="18.75" customHeight="1" spans="1:10">
      <c r="A129" s="252" t="s">
        <v>383</v>
      </c>
      <c r="B129" s="22" t="s">
        <v>627</v>
      </c>
      <c r="C129" s="22" t="s">
        <v>442</v>
      </c>
      <c r="D129" s="22" t="s">
        <v>468</v>
      </c>
      <c r="E129" s="35" t="s">
        <v>496</v>
      </c>
      <c r="F129" s="22" t="s">
        <v>445</v>
      </c>
      <c r="G129" s="35" t="s">
        <v>470</v>
      </c>
      <c r="H129" s="22" t="s">
        <v>465</v>
      </c>
      <c r="I129" s="22" t="s">
        <v>466</v>
      </c>
      <c r="J129" s="35" t="s">
        <v>512</v>
      </c>
    </row>
    <row r="130" ht="18.75" customHeight="1" spans="1:10">
      <c r="A130" s="252" t="s">
        <v>383</v>
      </c>
      <c r="B130" s="22" t="s">
        <v>627</v>
      </c>
      <c r="C130" s="22" t="s">
        <v>480</v>
      </c>
      <c r="D130" s="22" t="s">
        <v>498</v>
      </c>
      <c r="E130" s="35" t="s">
        <v>513</v>
      </c>
      <c r="F130" s="22" t="s">
        <v>455</v>
      </c>
      <c r="G130" s="35" t="s">
        <v>488</v>
      </c>
      <c r="H130" s="22" t="s">
        <v>465</v>
      </c>
      <c r="I130" s="22" t="s">
        <v>466</v>
      </c>
      <c r="J130" s="35" t="s">
        <v>500</v>
      </c>
    </row>
    <row r="131" ht="18.75" customHeight="1" spans="1:10">
      <c r="A131" s="252" t="s">
        <v>383</v>
      </c>
      <c r="B131" s="22" t="s">
        <v>627</v>
      </c>
      <c r="C131" s="22" t="s">
        <v>485</v>
      </c>
      <c r="D131" s="22" t="s">
        <v>486</v>
      </c>
      <c r="E131" s="35" t="s">
        <v>514</v>
      </c>
      <c r="F131" s="22" t="s">
        <v>455</v>
      </c>
      <c r="G131" s="35" t="s">
        <v>470</v>
      </c>
      <c r="H131" s="22" t="s">
        <v>465</v>
      </c>
      <c r="I131" s="22" t="s">
        <v>466</v>
      </c>
      <c r="J131" s="35" t="s">
        <v>502</v>
      </c>
    </row>
    <row r="132" ht="18.75" customHeight="1" spans="1:10">
      <c r="A132" s="252" t="s">
        <v>324</v>
      </c>
      <c r="B132" s="22" t="s">
        <v>630</v>
      </c>
      <c r="C132" s="22" t="s">
        <v>442</v>
      </c>
      <c r="D132" s="22" t="s">
        <v>443</v>
      </c>
      <c r="E132" s="35" t="s">
        <v>631</v>
      </c>
      <c r="F132" s="22" t="s">
        <v>445</v>
      </c>
      <c r="G132" s="35" t="s">
        <v>632</v>
      </c>
      <c r="H132" s="22" t="s">
        <v>457</v>
      </c>
      <c r="I132" s="22" t="s">
        <v>448</v>
      </c>
      <c r="J132" s="35" t="s">
        <v>492</v>
      </c>
    </row>
    <row r="133" ht="18.75" customHeight="1" spans="1:10">
      <c r="A133" s="252" t="s">
        <v>324</v>
      </c>
      <c r="B133" s="22" t="s">
        <v>630</v>
      </c>
      <c r="C133" s="22" t="s">
        <v>442</v>
      </c>
      <c r="D133" s="22" t="s">
        <v>462</v>
      </c>
      <c r="E133" s="35" t="s">
        <v>578</v>
      </c>
      <c r="F133" s="22" t="s">
        <v>445</v>
      </c>
      <c r="G133" s="35" t="s">
        <v>470</v>
      </c>
      <c r="H133" s="22" t="s">
        <v>465</v>
      </c>
      <c r="I133" s="22" t="s">
        <v>466</v>
      </c>
      <c r="J133" s="35" t="s">
        <v>579</v>
      </c>
    </row>
    <row r="134" ht="18.75" customHeight="1" spans="1:10">
      <c r="A134" s="252" t="s">
        <v>324</v>
      </c>
      <c r="B134" s="22" t="s">
        <v>630</v>
      </c>
      <c r="C134" s="22" t="s">
        <v>442</v>
      </c>
      <c r="D134" s="22" t="s">
        <v>468</v>
      </c>
      <c r="E134" s="35" t="s">
        <v>510</v>
      </c>
      <c r="F134" s="22" t="s">
        <v>445</v>
      </c>
      <c r="G134" s="35" t="s">
        <v>470</v>
      </c>
      <c r="H134" s="22" t="s">
        <v>465</v>
      </c>
      <c r="I134" s="22" t="s">
        <v>466</v>
      </c>
      <c r="J134" s="35" t="s">
        <v>512</v>
      </c>
    </row>
    <row r="135" ht="18.75" customHeight="1" spans="1:10">
      <c r="A135" s="252" t="s">
        <v>324</v>
      </c>
      <c r="B135" s="22" t="s">
        <v>630</v>
      </c>
      <c r="C135" s="22" t="s">
        <v>480</v>
      </c>
      <c r="D135" s="22" t="s">
        <v>498</v>
      </c>
      <c r="E135" s="35" t="s">
        <v>499</v>
      </c>
      <c r="F135" s="22" t="s">
        <v>445</v>
      </c>
      <c r="G135" s="35" t="s">
        <v>470</v>
      </c>
      <c r="H135" s="22" t="s">
        <v>465</v>
      </c>
      <c r="I135" s="22" t="s">
        <v>466</v>
      </c>
      <c r="J135" s="35" t="s">
        <v>500</v>
      </c>
    </row>
    <row r="136" ht="18.75" customHeight="1" spans="1:10">
      <c r="A136" s="252" t="s">
        <v>324</v>
      </c>
      <c r="B136" s="22" t="s">
        <v>630</v>
      </c>
      <c r="C136" s="22" t="s">
        <v>485</v>
      </c>
      <c r="D136" s="22" t="s">
        <v>486</v>
      </c>
      <c r="E136" s="35" t="s">
        <v>501</v>
      </c>
      <c r="F136" s="22" t="s">
        <v>445</v>
      </c>
      <c r="G136" s="35" t="s">
        <v>470</v>
      </c>
      <c r="H136" s="22" t="s">
        <v>465</v>
      </c>
      <c r="I136" s="22" t="s">
        <v>466</v>
      </c>
      <c r="J136" s="35" t="s">
        <v>502</v>
      </c>
    </row>
    <row r="137" ht="18.75" customHeight="1" spans="1:10">
      <c r="A137" s="252" t="s">
        <v>296</v>
      </c>
      <c r="B137" s="22" t="s">
        <v>522</v>
      </c>
      <c r="C137" s="22" t="s">
        <v>442</v>
      </c>
      <c r="D137" s="22" t="s">
        <v>443</v>
      </c>
      <c r="E137" s="35" t="s">
        <v>633</v>
      </c>
      <c r="F137" s="22" t="s">
        <v>455</v>
      </c>
      <c r="G137" s="35" t="s">
        <v>183</v>
      </c>
      <c r="H137" s="22" t="s">
        <v>634</v>
      </c>
      <c r="I137" s="22" t="s">
        <v>448</v>
      </c>
      <c r="J137" s="35" t="s">
        <v>526</v>
      </c>
    </row>
    <row r="138" ht="18.75" customHeight="1" spans="1:10">
      <c r="A138" s="252" t="s">
        <v>296</v>
      </c>
      <c r="B138" s="22" t="s">
        <v>522</v>
      </c>
      <c r="C138" s="22" t="s">
        <v>442</v>
      </c>
      <c r="D138" s="22" t="s">
        <v>468</v>
      </c>
      <c r="E138" s="35" t="s">
        <v>510</v>
      </c>
      <c r="F138" s="22" t="s">
        <v>455</v>
      </c>
      <c r="G138" s="35" t="s">
        <v>470</v>
      </c>
      <c r="H138" s="22" t="s">
        <v>465</v>
      </c>
      <c r="I138" s="22" t="s">
        <v>466</v>
      </c>
      <c r="J138" s="35" t="s">
        <v>512</v>
      </c>
    </row>
    <row r="139" ht="18.75" customHeight="1" spans="1:10">
      <c r="A139" s="252" t="s">
        <v>296</v>
      </c>
      <c r="B139" s="22" t="s">
        <v>522</v>
      </c>
      <c r="C139" s="22" t="s">
        <v>480</v>
      </c>
      <c r="D139" s="22" t="s">
        <v>498</v>
      </c>
      <c r="E139" s="35" t="s">
        <v>513</v>
      </c>
      <c r="F139" s="22" t="s">
        <v>455</v>
      </c>
      <c r="G139" s="35" t="s">
        <v>488</v>
      </c>
      <c r="H139" s="22" t="s">
        <v>465</v>
      </c>
      <c r="I139" s="22" t="s">
        <v>466</v>
      </c>
      <c r="J139" s="35" t="s">
        <v>500</v>
      </c>
    </row>
    <row r="140" ht="18.75" customHeight="1" spans="1:10">
      <c r="A140" s="252" t="s">
        <v>296</v>
      </c>
      <c r="B140" s="22" t="s">
        <v>522</v>
      </c>
      <c r="C140" s="22" t="s">
        <v>485</v>
      </c>
      <c r="D140" s="22" t="s">
        <v>486</v>
      </c>
      <c r="E140" s="35" t="s">
        <v>514</v>
      </c>
      <c r="F140" s="22" t="s">
        <v>455</v>
      </c>
      <c r="G140" s="35" t="s">
        <v>470</v>
      </c>
      <c r="H140" s="22" t="s">
        <v>465</v>
      </c>
      <c r="I140" s="22" t="s">
        <v>466</v>
      </c>
      <c r="J140" s="35" t="s">
        <v>502</v>
      </c>
    </row>
    <row r="141" ht="18.75" customHeight="1" spans="1:10">
      <c r="A141" s="252" t="s">
        <v>340</v>
      </c>
      <c r="B141" s="22" t="s">
        <v>635</v>
      </c>
      <c r="C141" s="22" t="s">
        <v>442</v>
      </c>
      <c r="D141" s="22" t="s">
        <v>443</v>
      </c>
      <c r="E141" s="35" t="s">
        <v>633</v>
      </c>
      <c r="F141" s="22" t="s">
        <v>445</v>
      </c>
      <c r="G141" s="35" t="s">
        <v>184</v>
      </c>
      <c r="H141" s="22" t="s">
        <v>636</v>
      </c>
      <c r="I141" s="22" t="s">
        <v>448</v>
      </c>
      <c r="J141" s="35" t="s">
        <v>526</v>
      </c>
    </row>
    <row r="142" ht="18.75" customHeight="1" spans="1:10">
      <c r="A142" s="252" t="s">
        <v>340</v>
      </c>
      <c r="B142" s="22" t="s">
        <v>635</v>
      </c>
      <c r="C142" s="22" t="s">
        <v>442</v>
      </c>
      <c r="D142" s="22" t="s">
        <v>462</v>
      </c>
      <c r="E142" s="35" t="s">
        <v>578</v>
      </c>
      <c r="F142" s="22" t="s">
        <v>445</v>
      </c>
      <c r="G142" s="35" t="s">
        <v>470</v>
      </c>
      <c r="H142" s="22" t="s">
        <v>465</v>
      </c>
      <c r="I142" s="22" t="s">
        <v>466</v>
      </c>
      <c r="J142" s="35" t="s">
        <v>579</v>
      </c>
    </row>
    <row r="143" ht="18.75" customHeight="1" spans="1:10">
      <c r="A143" s="252" t="s">
        <v>340</v>
      </c>
      <c r="B143" s="22" t="s">
        <v>635</v>
      </c>
      <c r="C143" s="22" t="s">
        <v>442</v>
      </c>
      <c r="D143" s="22" t="s">
        <v>468</v>
      </c>
      <c r="E143" s="35" t="s">
        <v>510</v>
      </c>
      <c r="F143" s="22" t="s">
        <v>445</v>
      </c>
      <c r="G143" s="35" t="s">
        <v>470</v>
      </c>
      <c r="H143" s="22" t="s">
        <v>465</v>
      </c>
      <c r="I143" s="22" t="s">
        <v>466</v>
      </c>
      <c r="J143" s="35" t="s">
        <v>512</v>
      </c>
    </row>
    <row r="144" ht="18.75" customHeight="1" spans="1:10">
      <c r="A144" s="252" t="s">
        <v>340</v>
      </c>
      <c r="B144" s="22" t="s">
        <v>635</v>
      </c>
      <c r="C144" s="22" t="s">
        <v>480</v>
      </c>
      <c r="D144" s="22" t="s">
        <v>498</v>
      </c>
      <c r="E144" s="35" t="s">
        <v>499</v>
      </c>
      <c r="F144" s="22" t="s">
        <v>445</v>
      </c>
      <c r="G144" s="35" t="s">
        <v>470</v>
      </c>
      <c r="H144" s="22" t="s">
        <v>465</v>
      </c>
      <c r="I144" s="22" t="s">
        <v>466</v>
      </c>
      <c r="J144" s="35" t="s">
        <v>500</v>
      </c>
    </row>
    <row r="145" ht="18.75" customHeight="1" spans="1:10">
      <c r="A145" s="252" t="s">
        <v>340</v>
      </c>
      <c r="B145" s="22" t="s">
        <v>635</v>
      </c>
      <c r="C145" s="22" t="s">
        <v>485</v>
      </c>
      <c r="D145" s="22" t="s">
        <v>486</v>
      </c>
      <c r="E145" s="35" t="s">
        <v>501</v>
      </c>
      <c r="F145" s="22" t="s">
        <v>445</v>
      </c>
      <c r="G145" s="35" t="s">
        <v>470</v>
      </c>
      <c r="H145" s="22" t="s">
        <v>465</v>
      </c>
      <c r="I145" s="22" t="s">
        <v>466</v>
      </c>
      <c r="J145" s="35" t="s">
        <v>502</v>
      </c>
    </row>
    <row r="146" ht="18.75" customHeight="1" spans="1:10">
      <c r="A146" s="252" t="s">
        <v>377</v>
      </c>
      <c r="B146" s="22" t="s">
        <v>637</v>
      </c>
      <c r="C146" s="22" t="s">
        <v>442</v>
      </c>
      <c r="D146" s="22" t="s">
        <v>443</v>
      </c>
      <c r="E146" s="35" t="s">
        <v>490</v>
      </c>
      <c r="F146" s="22" t="s">
        <v>445</v>
      </c>
      <c r="G146" s="35" t="s">
        <v>183</v>
      </c>
      <c r="H146" s="22" t="s">
        <v>491</v>
      </c>
      <c r="I146" s="22" t="s">
        <v>448</v>
      </c>
      <c r="J146" s="35" t="s">
        <v>492</v>
      </c>
    </row>
    <row r="147" ht="18.75" customHeight="1" spans="1:10">
      <c r="A147" s="252" t="s">
        <v>377</v>
      </c>
      <c r="B147" s="22" t="s">
        <v>637</v>
      </c>
      <c r="C147" s="22" t="s">
        <v>442</v>
      </c>
      <c r="D147" s="22" t="s">
        <v>462</v>
      </c>
      <c r="E147" s="35" t="s">
        <v>578</v>
      </c>
      <c r="F147" s="22" t="s">
        <v>445</v>
      </c>
      <c r="G147" s="35" t="s">
        <v>470</v>
      </c>
      <c r="H147" s="22" t="s">
        <v>465</v>
      </c>
      <c r="I147" s="22" t="s">
        <v>466</v>
      </c>
      <c r="J147" s="35" t="s">
        <v>579</v>
      </c>
    </row>
    <row r="148" ht="18.75" customHeight="1" spans="1:10">
      <c r="A148" s="252" t="s">
        <v>377</v>
      </c>
      <c r="B148" s="22" t="s">
        <v>637</v>
      </c>
      <c r="C148" s="22" t="s">
        <v>442</v>
      </c>
      <c r="D148" s="22" t="s">
        <v>468</v>
      </c>
      <c r="E148" s="35" t="s">
        <v>496</v>
      </c>
      <c r="F148" s="22" t="s">
        <v>445</v>
      </c>
      <c r="G148" s="35" t="s">
        <v>470</v>
      </c>
      <c r="H148" s="22" t="s">
        <v>465</v>
      </c>
      <c r="I148" s="22" t="s">
        <v>466</v>
      </c>
      <c r="J148" s="35" t="s">
        <v>497</v>
      </c>
    </row>
    <row r="149" ht="18.75" customHeight="1" spans="1:10">
      <c r="A149" s="252" t="s">
        <v>377</v>
      </c>
      <c r="B149" s="22" t="s">
        <v>637</v>
      </c>
      <c r="C149" s="22" t="s">
        <v>480</v>
      </c>
      <c r="D149" s="22" t="s">
        <v>498</v>
      </c>
      <c r="E149" s="35" t="s">
        <v>499</v>
      </c>
      <c r="F149" s="22" t="s">
        <v>445</v>
      </c>
      <c r="G149" s="35" t="s">
        <v>470</v>
      </c>
      <c r="H149" s="22" t="s">
        <v>465</v>
      </c>
      <c r="I149" s="22" t="s">
        <v>466</v>
      </c>
      <c r="J149" s="35" t="s">
        <v>500</v>
      </c>
    </row>
    <row r="150" ht="18.75" customHeight="1" spans="1:10">
      <c r="A150" s="252" t="s">
        <v>377</v>
      </c>
      <c r="B150" s="22" t="s">
        <v>637</v>
      </c>
      <c r="C150" s="22" t="s">
        <v>485</v>
      </c>
      <c r="D150" s="22" t="s">
        <v>486</v>
      </c>
      <c r="E150" s="35" t="s">
        <v>501</v>
      </c>
      <c r="F150" s="22" t="s">
        <v>445</v>
      </c>
      <c r="G150" s="35" t="s">
        <v>470</v>
      </c>
      <c r="H150" s="22" t="s">
        <v>465</v>
      </c>
      <c r="I150" s="22" t="s">
        <v>466</v>
      </c>
      <c r="J150" s="35" t="s">
        <v>502</v>
      </c>
    </row>
    <row r="151" ht="18.75" customHeight="1" spans="1:10">
      <c r="A151" s="252" t="s">
        <v>320</v>
      </c>
      <c r="B151" s="22" t="s">
        <v>515</v>
      </c>
      <c r="C151" s="22" t="s">
        <v>442</v>
      </c>
      <c r="D151" s="22" t="s">
        <v>443</v>
      </c>
      <c r="E151" s="35" t="s">
        <v>638</v>
      </c>
      <c r="F151" s="22" t="s">
        <v>445</v>
      </c>
      <c r="G151" s="35" t="s">
        <v>517</v>
      </c>
      <c r="H151" s="22" t="s">
        <v>639</v>
      </c>
      <c r="I151" s="22" t="s">
        <v>448</v>
      </c>
      <c r="J151" s="35" t="s">
        <v>640</v>
      </c>
    </row>
    <row r="152" ht="18.75" customHeight="1" spans="1:10">
      <c r="A152" s="252" t="s">
        <v>320</v>
      </c>
      <c r="B152" s="22" t="s">
        <v>515</v>
      </c>
      <c r="C152" s="22" t="s">
        <v>480</v>
      </c>
      <c r="D152" s="22" t="s">
        <v>498</v>
      </c>
      <c r="E152" s="35" t="s">
        <v>513</v>
      </c>
      <c r="F152" s="22" t="s">
        <v>445</v>
      </c>
      <c r="G152" s="35" t="s">
        <v>470</v>
      </c>
      <c r="H152" s="22" t="s">
        <v>465</v>
      </c>
      <c r="I152" s="22" t="s">
        <v>466</v>
      </c>
      <c r="J152" s="35" t="s">
        <v>500</v>
      </c>
    </row>
    <row r="153" ht="18.75" customHeight="1" spans="1:10">
      <c r="A153" s="252" t="s">
        <v>320</v>
      </c>
      <c r="B153" s="22" t="s">
        <v>515</v>
      </c>
      <c r="C153" s="22" t="s">
        <v>485</v>
      </c>
      <c r="D153" s="22" t="s">
        <v>486</v>
      </c>
      <c r="E153" s="35" t="s">
        <v>514</v>
      </c>
      <c r="F153" s="22" t="s">
        <v>445</v>
      </c>
      <c r="G153" s="35" t="s">
        <v>470</v>
      </c>
      <c r="H153" s="22" t="s">
        <v>465</v>
      </c>
      <c r="I153" s="22" t="s">
        <v>466</v>
      </c>
      <c r="J153" s="35" t="s">
        <v>502</v>
      </c>
    </row>
    <row r="154" ht="18.75" customHeight="1" spans="1:10">
      <c r="A154" s="252" t="s">
        <v>375</v>
      </c>
      <c r="B154" s="22" t="s">
        <v>641</v>
      </c>
      <c r="C154" s="22" t="s">
        <v>442</v>
      </c>
      <c r="D154" s="22" t="s">
        <v>443</v>
      </c>
      <c r="E154" s="35" t="s">
        <v>612</v>
      </c>
      <c r="F154" s="22" t="s">
        <v>445</v>
      </c>
      <c r="G154" s="35" t="s">
        <v>642</v>
      </c>
      <c r="H154" s="22" t="s">
        <v>559</v>
      </c>
      <c r="I154" s="22" t="s">
        <v>448</v>
      </c>
      <c r="J154" s="35" t="s">
        <v>492</v>
      </c>
    </row>
    <row r="155" ht="18.75" customHeight="1" spans="1:10">
      <c r="A155" s="252" t="s">
        <v>375</v>
      </c>
      <c r="B155" s="22" t="s">
        <v>641</v>
      </c>
      <c r="C155" s="22" t="s">
        <v>442</v>
      </c>
      <c r="D155" s="22" t="s">
        <v>462</v>
      </c>
      <c r="E155" s="35" t="s">
        <v>643</v>
      </c>
      <c r="F155" s="22" t="s">
        <v>445</v>
      </c>
      <c r="G155" s="35" t="s">
        <v>470</v>
      </c>
      <c r="H155" s="22" t="s">
        <v>465</v>
      </c>
      <c r="I155" s="22" t="s">
        <v>466</v>
      </c>
      <c r="J155" s="35" t="s">
        <v>579</v>
      </c>
    </row>
    <row r="156" ht="18.75" customHeight="1" spans="1:10">
      <c r="A156" s="252" t="s">
        <v>375</v>
      </c>
      <c r="B156" s="22" t="s">
        <v>641</v>
      </c>
      <c r="C156" s="22" t="s">
        <v>480</v>
      </c>
      <c r="D156" s="22" t="s">
        <v>498</v>
      </c>
      <c r="E156" s="35" t="s">
        <v>499</v>
      </c>
      <c r="F156" s="22" t="s">
        <v>445</v>
      </c>
      <c r="G156" s="35" t="s">
        <v>470</v>
      </c>
      <c r="H156" s="22" t="s">
        <v>465</v>
      </c>
      <c r="I156" s="22" t="s">
        <v>466</v>
      </c>
      <c r="J156" s="35" t="s">
        <v>500</v>
      </c>
    </row>
    <row r="157" ht="18.75" customHeight="1" spans="1:10">
      <c r="A157" s="252" t="s">
        <v>375</v>
      </c>
      <c r="B157" s="22" t="s">
        <v>641</v>
      </c>
      <c r="C157" s="22" t="s">
        <v>485</v>
      </c>
      <c r="D157" s="22" t="s">
        <v>486</v>
      </c>
      <c r="E157" s="35" t="s">
        <v>501</v>
      </c>
      <c r="F157" s="22" t="s">
        <v>445</v>
      </c>
      <c r="G157" s="35" t="s">
        <v>470</v>
      </c>
      <c r="H157" s="22" t="s">
        <v>465</v>
      </c>
      <c r="I157" s="22" t="s">
        <v>466</v>
      </c>
      <c r="J157" s="35" t="s">
        <v>502</v>
      </c>
    </row>
    <row r="158" ht="18.75" customHeight="1" spans="1:10">
      <c r="A158" s="252" t="s">
        <v>350</v>
      </c>
      <c r="B158" s="22" t="s">
        <v>644</v>
      </c>
      <c r="C158" s="22" t="s">
        <v>442</v>
      </c>
      <c r="D158" s="22" t="s">
        <v>443</v>
      </c>
      <c r="E158" s="35" t="s">
        <v>633</v>
      </c>
      <c r="F158" s="22" t="s">
        <v>445</v>
      </c>
      <c r="G158" s="35" t="s">
        <v>184</v>
      </c>
      <c r="H158" s="22" t="s">
        <v>636</v>
      </c>
      <c r="I158" s="22" t="s">
        <v>448</v>
      </c>
      <c r="J158" s="35" t="s">
        <v>526</v>
      </c>
    </row>
    <row r="159" ht="18.75" customHeight="1" spans="1:10">
      <c r="A159" s="252" t="s">
        <v>350</v>
      </c>
      <c r="B159" s="22" t="s">
        <v>644</v>
      </c>
      <c r="C159" s="22" t="s">
        <v>442</v>
      </c>
      <c r="D159" s="22" t="s">
        <v>462</v>
      </c>
      <c r="E159" s="35" t="s">
        <v>578</v>
      </c>
      <c r="F159" s="22" t="s">
        <v>445</v>
      </c>
      <c r="G159" s="35" t="s">
        <v>470</v>
      </c>
      <c r="H159" s="22" t="s">
        <v>465</v>
      </c>
      <c r="I159" s="22" t="s">
        <v>466</v>
      </c>
      <c r="J159" s="35" t="s">
        <v>579</v>
      </c>
    </row>
    <row r="160" ht="18.75" customHeight="1" spans="1:10">
      <c r="A160" s="252" t="s">
        <v>350</v>
      </c>
      <c r="B160" s="22" t="s">
        <v>644</v>
      </c>
      <c r="C160" s="22" t="s">
        <v>442</v>
      </c>
      <c r="D160" s="22" t="s">
        <v>468</v>
      </c>
      <c r="E160" s="35" t="s">
        <v>510</v>
      </c>
      <c r="F160" s="22" t="s">
        <v>445</v>
      </c>
      <c r="G160" s="35" t="s">
        <v>470</v>
      </c>
      <c r="H160" s="22" t="s">
        <v>465</v>
      </c>
      <c r="I160" s="22" t="s">
        <v>466</v>
      </c>
      <c r="J160" s="35" t="s">
        <v>512</v>
      </c>
    </row>
    <row r="161" ht="18.75" customHeight="1" spans="1:10">
      <c r="A161" s="252" t="s">
        <v>350</v>
      </c>
      <c r="B161" s="22" t="s">
        <v>644</v>
      </c>
      <c r="C161" s="22" t="s">
        <v>480</v>
      </c>
      <c r="D161" s="22" t="s">
        <v>498</v>
      </c>
      <c r="E161" s="35" t="s">
        <v>499</v>
      </c>
      <c r="F161" s="22" t="s">
        <v>445</v>
      </c>
      <c r="G161" s="35" t="s">
        <v>488</v>
      </c>
      <c r="H161" s="22" t="s">
        <v>465</v>
      </c>
      <c r="I161" s="22" t="s">
        <v>466</v>
      </c>
      <c r="J161" s="35" t="s">
        <v>500</v>
      </c>
    </row>
    <row r="162" ht="18.75" customHeight="1" spans="1:10">
      <c r="A162" s="252" t="s">
        <v>350</v>
      </c>
      <c r="B162" s="22" t="s">
        <v>644</v>
      </c>
      <c r="C162" s="22" t="s">
        <v>485</v>
      </c>
      <c r="D162" s="22" t="s">
        <v>486</v>
      </c>
      <c r="E162" s="35" t="s">
        <v>501</v>
      </c>
      <c r="F162" s="22" t="s">
        <v>445</v>
      </c>
      <c r="G162" s="35" t="s">
        <v>470</v>
      </c>
      <c r="H162" s="22" t="s">
        <v>465</v>
      </c>
      <c r="I162" s="22" t="s">
        <v>466</v>
      </c>
      <c r="J162" s="35" t="s">
        <v>502</v>
      </c>
    </row>
    <row r="163" ht="18.75" customHeight="1" spans="1:10">
      <c r="A163" s="252" t="s">
        <v>393</v>
      </c>
      <c r="B163" s="22" t="s">
        <v>595</v>
      </c>
      <c r="C163" s="22" t="s">
        <v>442</v>
      </c>
      <c r="D163" s="22" t="s">
        <v>474</v>
      </c>
      <c r="E163" s="35" t="s">
        <v>475</v>
      </c>
      <c r="F163" s="22" t="s">
        <v>476</v>
      </c>
      <c r="G163" s="35" t="s">
        <v>645</v>
      </c>
      <c r="H163" s="22" t="s">
        <v>592</v>
      </c>
      <c r="I163" s="22" t="s">
        <v>448</v>
      </c>
      <c r="J163" s="35" t="s">
        <v>593</v>
      </c>
    </row>
    <row r="164" ht="18.75" customHeight="1" spans="1:10">
      <c r="A164" s="252" t="s">
        <v>393</v>
      </c>
      <c r="B164" s="22" t="s">
        <v>595</v>
      </c>
      <c r="C164" s="22" t="s">
        <v>480</v>
      </c>
      <c r="D164" s="22" t="s">
        <v>498</v>
      </c>
      <c r="E164" s="35" t="s">
        <v>516</v>
      </c>
      <c r="F164" s="22" t="s">
        <v>455</v>
      </c>
      <c r="G164" s="35" t="s">
        <v>646</v>
      </c>
      <c r="H164" s="22" t="s">
        <v>518</v>
      </c>
      <c r="I164" s="22" t="s">
        <v>448</v>
      </c>
      <c r="J164" s="35" t="s">
        <v>593</v>
      </c>
    </row>
    <row r="165" ht="18.75" customHeight="1" spans="1:10">
      <c r="A165" s="252" t="s">
        <v>393</v>
      </c>
      <c r="B165" s="22" t="s">
        <v>595</v>
      </c>
      <c r="C165" s="22" t="s">
        <v>485</v>
      </c>
      <c r="D165" s="22" t="s">
        <v>486</v>
      </c>
      <c r="E165" s="35" t="s">
        <v>487</v>
      </c>
      <c r="F165" s="22" t="s">
        <v>455</v>
      </c>
      <c r="G165" s="35" t="s">
        <v>488</v>
      </c>
      <c r="H165" s="22" t="s">
        <v>465</v>
      </c>
      <c r="I165" s="22" t="s">
        <v>466</v>
      </c>
      <c r="J165" s="35" t="s">
        <v>593</v>
      </c>
    </row>
    <row r="166" ht="18.75" customHeight="1" spans="1:10">
      <c r="A166" s="252" t="s">
        <v>288</v>
      </c>
      <c r="B166" s="22" t="s">
        <v>604</v>
      </c>
      <c r="C166" s="22" t="s">
        <v>442</v>
      </c>
      <c r="D166" s="22" t="s">
        <v>443</v>
      </c>
      <c r="E166" s="35" t="s">
        <v>605</v>
      </c>
      <c r="F166" s="22" t="s">
        <v>445</v>
      </c>
      <c r="G166" s="35" t="s">
        <v>606</v>
      </c>
      <c r="H166" s="22" t="s">
        <v>559</v>
      </c>
      <c r="I166" s="22" t="s">
        <v>448</v>
      </c>
      <c r="J166" s="35" t="s">
        <v>492</v>
      </c>
    </row>
    <row r="167" ht="18.75" customHeight="1" spans="1:10">
      <c r="A167" s="252" t="s">
        <v>288</v>
      </c>
      <c r="B167" s="22" t="s">
        <v>604</v>
      </c>
      <c r="C167" s="22" t="s">
        <v>442</v>
      </c>
      <c r="D167" s="22" t="s">
        <v>443</v>
      </c>
      <c r="E167" s="35" t="s">
        <v>647</v>
      </c>
      <c r="F167" s="22" t="s">
        <v>445</v>
      </c>
      <c r="G167" s="35" t="s">
        <v>646</v>
      </c>
      <c r="H167" s="22" t="s">
        <v>559</v>
      </c>
      <c r="I167" s="22" t="s">
        <v>448</v>
      </c>
      <c r="J167" s="35" t="s">
        <v>492</v>
      </c>
    </row>
    <row r="168" ht="18.75" customHeight="1" spans="1:10">
      <c r="A168" s="252" t="s">
        <v>288</v>
      </c>
      <c r="B168" s="22" t="s">
        <v>604</v>
      </c>
      <c r="C168" s="22" t="s">
        <v>442</v>
      </c>
      <c r="D168" s="22" t="s">
        <v>443</v>
      </c>
      <c r="E168" s="35" t="s">
        <v>648</v>
      </c>
      <c r="F168" s="22" t="s">
        <v>455</v>
      </c>
      <c r="G168" s="35" t="s">
        <v>649</v>
      </c>
      <c r="H168" s="22" t="s">
        <v>535</v>
      </c>
      <c r="I168" s="22" t="s">
        <v>448</v>
      </c>
      <c r="J168" s="35" t="s">
        <v>492</v>
      </c>
    </row>
    <row r="169" ht="18.75" customHeight="1" spans="1:10">
      <c r="A169" s="252" t="s">
        <v>288</v>
      </c>
      <c r="B169" s="22" t="s">
        <v>604</v>
      </c>
      <c r="C169" s="22" t="s">
        <v>442</v>
      </c>
      <c r="D169" s="22" t="s">
        <v>462</v>
      </c>
      <c r="E169" s="35" t="s">
        <v>578</v>
      </c>
      <c r="F169" s="22" t="s">
        <v>445</v>
      </c>
      <c r="G169" s="35" t="s">
        <v>470</v>
      </c>
      <c r="H169" s="22" t="s">
        <v>465</v>
      </c>
      <c r="I169" s="22" t="s">
        <v>466</v>
      </c>
      <c r="J169" s="35" t="s">
        <v>579</v>
      </c>
    </row>
    <row r="170" ht="18.75" customHeight="1" spans="1:10">
      <c r="A170" s="252" t="s">
        <v>288</v>
      </c>
      <c r="B170" s="22" t="s">
        <v>604</v>
      </c>
      <c r="C170" s="22" t="s">
        <v>442</v>
      </c>
      <c r="D170" s="22" t="s">
        <v>468</v>
      </c>
      <c r="E170" s="35" t="s">
        <v>510</v>
      </c>
      <c r="F170" s="22" t="s">
        <v>445</v>
      </c>
      <c r="G170" s="35" t="s">
        <v>470</v>
      </c>
      <c r="H170" s="22" t="s">
        <v>465</v>
      </c>
      <c r="I170" s="22" t="s">
        <v>466</v>
      </c>
      <c r="J170" s="35" t="s">
        <v>512</v>
      </c>
    </row>
    <row r="171" ht="18.75" customHeight="1" spans="1:10">
      <c r="A171" s="252" t="s">
        <v>288</v>
      </c>
      <c r="B171" s="22" t="s">
        <v>604</v>
      </c>
      <c r="C171" s="22" t="s">
        <v>442</v>
      </c>
      <c r="D171" s="22" t="s">
        <v>468</v>
      </c>
      <c r="E171" s="35" t="s">
        <v>496</v>
      </c>
      <c r="F171" s="22" t="s">
        <v>445</v>
      </c>
      <c r="G171" s="35" t="s">
        <v>470</v>
      </c>
      <c r="H171" s="22" t="s">
        <v>465</v>
      </c>
      <c r="I171" s="22" t="s">
        <v>466</v>
      </c>
      <c r="J171" s="35" t="s">
        <v>497</v>
      </c>
    </row>
    <row r="172" ht="18.75" customHeight="1" spans="1:10">
      <c r="A172" s="252" t="s">
        <v>288</v>
      </c>
      <c r="B172" s="22" t="s">
        <v>604</v>
      </c>
      <c r="C172" s="22" t="s">
        <v>442</v>
      </c>
      <c r="D172" s="22" t="s">
        <v>474</v>
      </c>
      <c r="E172" s="35" t="s">
        <v>475</v>
      </c>
      <c r="F172" s="22" t="s">
        <v>445</v>
      </c>
      <c r="G172" s="35" t="s">
        <v>650</v>
      </c>
      <c r="H172" s="22" t="s">
        <v>478</v>
      </c>
      <c r="I172" s="22" t="s">
        <v>448</v>
      </c>
      <c r="J172" s="35" t="s">
        <v>651</v>
      </c>
    </row>
    <row r="173" ht="18.75" customHeight="1" spans="1:10">
      <c r="A173" s="252" t="s">
        <v>288</v>
      </c>
      <c r="B173" s="22" t="s">
        <v>604</v>
      </c>
      <c r="C173" s="22" t="s">
        <v>480</v>
      </c>
      <c r="D173" s="22" t="s">
        <v>566</v>
      </c>
      <c r="E173" s="35" t="s">
        <v>482</v>
      </c>
      <c r="F173" s="22" t="s">
        <v>445</v>
      </c>
      <c r="G173" s="35" t="s">
        <v>470</v>
      </c>
      <c r="H173" s="22" t="s">
        <v>465</v>
      </c>
      <c r="I173" s="22" t="s">
        <v>466</v>
      </c>
      <c r="J173" s="35" t="s">
        <v>652</v>
      </c>
    </row>
    <row r="174" ht="18.75" customHeight="1" spans="1:10">
      <c r="A174" s="252" t="s">
        <v>288</v>
      </c>
      <c r="B174" s="22" t="s">
        <v>604</v>
      </c>
      <c r="C174" s="22" t="s">
        <v>485</v>
      </c>
      <c r="D174" s="22" t="s">
        <v>486</v>
      </c>
      <c r="E174" s="35" t="s">
        <v>514</v>
      </c>
      <c r="F174" s="22" t="s">
        <v>445</v>
      </c>
      <c r="G174" s="35" t="s">
        <v>483</v>
      </c>
      <c r="H174" s="22" t="s">
        <v>465</v>
      </c>
      <c r="I174" s="22" t="s">
        <v>466</v>
      </c>
      <c r="J174" s="35" t="s">
        <v>502</v>
      </c>
    </row>
    <row r="175" ht="18.75" customHeight="1" spans="1:10">
      <c r="A175" s="252" t="s">
        <v>310</v>
      </c>
      <c r="B175" s="22" t="s">
        <v>653</v>
      </c>
      <c r="C175" s="22" t="s">
        <v>442</v>
      </c>
      <c r="D175" s="22" t="s">
        <v>443</v>
      </c>
      <c r="E175" s="35" t="s">
        <v>454</v>
      </c>
      <c r="F175" s="22" t="s">
        <v>445</v>
      </c>
      <c r="G175" s="35" t="s">
        <v>654</v>
      </c>
      <c r="H175" s="22" t="s">
        <v>457</v>
      </c>
      <c r="I175" s="22" t="s">
        <v>448</v>
      </c>
      <c r="J175" s="35" t="s">
        <v>492</v>
      </c>
    </row>
    <row r="176" ht="18.75" customHeight="1" spans="1:10">
      <c r="A176" s="252" t="s">
        <v>310</v>
      </c>
      <c r="B176" s="22" t="s">
        <v>653</v>
      </c>
      <c r="C176" s="22" t="s">
        <v>442</v>
      </c>
      <c r="D176" s="22" t="s">
        <v>462</v>
      </c>
      <c r="E176" s="35" t="s">
        <v>578</v>
      </c>
      <c r="F176" s="22" t="s">
        <v>445</v>
      </c>
      <c r="G176" s="35" t="s">
        <v>470</v>
      </c>
      <c r="H176" s="22" t="s">
        <v>465</v>
      </c>
      <c r="I176" s="22" t="s">
        <v>466</v>
      </c>
      <c r="J176" s="35" t="s">
        <v>579</v>
      </c>
    </row>
    <row r="177" ht="18.75" customHeight="1" spans="1:10">
      <c r="A177" s="252" t="s">
        <v>310</v>
      </c>
      <c r="B177" s="22" t="s">
        <v>653</v>
      </c>
      <c r="C177" s="22" t="s">
        <v>442</v>
      </c>
      <c r="D177" s="22" t="s">
        <v>468</v>
      </c>
      <c r="E177" s="35" t="s">
        <v>496</v>
      </c>
      <c r="F177" s="22" t="s">
        <v>455</v>
      </c>
      <c r="G177" s="35" t="s">
        <v>483</v>
      </c>
      <c r="H177" s="22" t="s">
        <v>465</v>
      </c>
      <c r="I177" s="22" t="s">
        <v>466</v>
      </c>
      <c r="J177" s="35" t="s">
        <v>497</v>
      </c>
    </row>
    <row r="178" ht="18.75" customHeight="1" spans="1:10">
      <c r="A178" s="252" t="s">
        <v>310</v>
      </c>
      <c r="B178" s="22" t="s">
        <v>653</v>
      </c>
      <c r="C178" s="22" t="s">
        <v>480</v>
      </c>
      <c r="D178" s="22" t="s">
        <v>498</v>
      </c>
      <c r="E178" s="35" t="s">
        <v>513</v>
      </c>
      <c r="F178" s="22" t="s">
        <v>455</v>
      </c>
      <c r="G178" s="35" t="s">
        <v>488</v>
      </c>
      <c r="H178" s="22" t="s">
        <v>465</v>
      </c>
      <c r="I178" s="22" t="s">
        <v>466</v>
      </c>
      <c r="J178" s="35" t="s">
        <v>500</v>
      </c>
    </row>
    <row r="179" ht="18.75" customHeight="1" spans="1:10">
      <c r="A179" s="252" t="s">
        <v>310</v>
      </c>
      <c r="B179" s="22" t="s">
        <v>653</v>
      </c>
      <c r="C179" s="22" t="s">
        <v>485</v>
      </c>
      <c r="D179" s="22" t="s">
        <v>486</v>
      </c>
      <c r="E179" s="35" t="s">
        <v>514</v>
      </c>
      <c r="F179" s="22" t="s">
        <v>455</v>
      </c>
      <c r="G179" s="35" t="s">
        <v>511</v>
      </c>
      <c r="H179" s="22" t="s">
        <v>465</v>
      </c>
      <c r="I179" s="22" t="s">
        <v>466</v>
      </c>
      <c r="J179" s="35" t="s">
        <v>502</v>
      </c>
    </row>
    <row r="180" ht="18.75" customHeight="1" spans="1:10">
      <c r="A180" s="252" t="s">
        <v>403</v>
      </c>
      <c r="B180" s="22" t="s">
        <v>570</v>
      </c>
      <c r="C180" s="22" t="s">
        <v>442</v>
      </c>
      <c r="D180" s="22" t="s">
        <v>443</v>
      </c>
      <c r="E180" s="35" t="s">
        <v>576</v>
      </c>
      <c r="F180" s="22" t="s">
        <v>445</v>
      </c>
      <c r="G180" s="35" t="s">
        <v>577</v>
      </c>
      <c r="H180" s="22" t="s">
        <v>535</v>
      </c>
      <c r="I180" s="22" t="s">
        <v>448</v>
      </c>
      <c r="J180" s="35" t="s">
        <v>492</v>
      </c>
    </row>
    <row r="181" ht="18.75" customHeight="1" spans="1:10">
      <c r="A181" s="252" t="s">
        <v>403</v>
      </c>
      <c r="B181" s="22" t="s">
        <v>570</v>
      </c>
      <c r="C181" s="22" t="s">
        <v>442</v>
      </c>
      <c r="D181" s="22" t="s">
        <v>443</v>
      </c>
      <c r="E181" s="35" t="s">
        <v>571</v>
      </c>
      <c r="F181" s="22" t="s">
        <v>445</v>
      </c>
      <c r="G181" s="35" t="s">
        <v>572</v>
      </c>
      <c r="H181" s="22" t="s">
        <v>452</v>
      </c>
      <c r="I181" s="22" t="s">
        <v>448</v>
      </c>
      <c r="J181" s="35" t="s">
        <v>492</v>
      </c>
    </row>
    <row r="182" ht="18.75" customHeight="1" spans="1:10">
      <c r="A182" s="252" t="s">
        <v>403</v>
      </c>
      <c r="B182" s="22" t="s">
        <v>570</v>
      </c>
      <c r="C182" s="22" t="s">
        <v>442</v>
      </c>
      <c r="D182" s="22" t="s">
        <v>443</v>
      </c>
      <c r="E182" s="35" t="s">
        <v>573</v>
      </c>
      <c r="F182" s="22" t="s">
        <v>445</v>
      </c>
      <c r="G182" s="35" t="s">
        <v>574</v>
      </c>
      <c r="H182" s="22" t="s">
        <v>655</v>
      </c>
      <c r="I182" s="22" t="s">
        <v>448</v>
      </c>
      <c r="J182" s="35" t="s">
        <v>492</v>
      </c>
    </row>
    <row r="183" ht="18.75" customHeight="1" spans="1:10">
      <c r="A183" s="252" t="s">
        <v>403</v>
      </c>
      <c r="B183" s="22" t="s">
        <v>570</v>
      </c>
      <c r="C183" s="22" t="s">
        <v>442</v>
      </c>
      <c r="D183" s="22" t="s">
        <v>443</v>
      </c>
      <c r="E183" s="35" t="s">
        <v>454</v>
      </c>
      <c r="F183" s="22" t="s">
        <v>455</v>
      </c>
      <c r="G183" s="35" t="s">
        <v>575</v>
      </c>
      <c r="H183" s="22" t="s">
        <v>535</v>
      </c>
      <c r="I183" s="22" t="s">
        <v>448</v>
      </c>
      <c r="J183" s="35" t="s">
        <v>492</v>
      </c>
    </row>
    <row r="184" ht="18.75" customHeight="1" spans="1:10">
      <c r="A184" s="252" t="s">
        <v>403</v>
      </c>
      <c r="B184" s="22" t="s">
        <v>570</v>
      </c>
      <c r="C184" s="22" t="s">
        <v>442</v>
      </c>
      <c r="D184" s="22" t="s">
        <v>462</v>
      </c>
      <c r="E184" s="35" t="s">
        <v>493</v>
      </c>
      <c r="F184" s="22" t="s">
        <v>476</v>
      </c>
      <c r="G184" s="35" t="s">
        <v>494</v>
      </c>
      <c r="H184" s="22" t="s">
        <v>465</v>
      </c>
      <c r="I184" s="22" t="s">
        <v>466</v>
      </c>
      <c r="J184" s="35" t="s">
        <v>495</v>
      </c>
    </row>
    <row r="185" ht="18.75" customHeight="1" spans="1:10">
      <c r="A185" s="252" t="s">
        <v>403</v>
      </c>
      <c r="B185" s="22" t="s">
        <v>570</v>
      </c>
      <c r="C185" s="22" t="s">
        <v>442</v>
      </c>
      <c r="D185" s="22" t="s">
        <v>468</v>
      </c>
      <c r="E185" s="35" t="s">
        <v>510</v>
      </c>
      <c r="F185" s="22" t="s">
        <v>445</v>
      </c>
      <c r="G185" s="35" t="s">
        <v>511</v>
      </c>
      <c r="H185" s="22" t="s">
        <v>465</v>
      </c>
      <c r="I185" s="22" t="s">
        <v>466</v>
      </c>
      <c r="J185" s="35" t="s">
        <v>512</v>
      </c>
    </row>
    <row r="186" ht="18.75" customHeight="1" spans="1:10">
      <c r="A186" s="252" t="s">
        <v>403</v>
      </c>
      <c r="B186" s="22" t="s">
        <v>570</v>
      </c>
      <c r="C186" s="22" t="s">
        <v>480</v>
      </c>
      <c r="D186" s="22" t="s">
        <v>498</v>
      </c>
      <c r="E186" s="35" t="s">
        <v>513</v>
      </c>
      <c r="F186" s="22" t="s">
        <v>445</v>
      </c>
      <c r="G186" s="35" t="s">
        <v>470</v>
      </c>
      <c r="H186" s="22" t="s">
        <v>465</v>
      </c>
      <c r="I186" s="22" t="s">
        <v>466</v>
      </c>
      <c r="J186" s="35" t="s">
        <v>500</v>
      </c>
    </row>
    <row r="187" ht="18.75" customHeight="1" spans="1:10">
      <c r="A187" s="252" t="s">
        <v>403</v>
      </c>
      <c r="B187" s="22" t="s">
        <v>570</v>
      </c>
      <c r="C187" s="22" t="s">
        <v>485</v>
      </c>
      <c r="D187" s="22" t="s">
        <v>486</v>
      </c>
      <c r="E187" s="35" t="s">
        <v>514</v>
      </c>
      <c r="F187" s="22" t="s">
        <v>445</v>
      </c>
      <c r="G187" s="35" t="s">
        <v>511</v>
      </c>
      <c r="H187" s="22" t="s">
        <v>465</v>
      </c>
      <c r="I187" s="22" t="s">
        <v>466</v>
      </c>
      <c r="J187" s="35" t="s">
        <v>502</v>
      </c>
    </row>
    <row r="188" ht="18.75" customHeight="1" spans="1:10">
      <c r="A188" s="252" t="s">
        <v>334</v>
      </c>
      <c r="B188" s="22" t="s">
        <v>515</v>
      </c>
      <c r="C188" s="22" t="s">
        <v>442</v>
      </c>
      <c r="D188" s="22" t="s">
        <v>443</v>
      </c>
      <c r="E188" s="35" t="s">
        <v>656</v>
      </c>
      <c r="F188" s="22" t="s">
        <v>445</v>
      </c>
      <c r="G188" s="35" t="s">
        <v>517</v>
      </c>
      <c r="H188" s="22" t="s">
        <v>518</v>
      </c>
      <c r="I188" s="22" t="s">
        <v>448</v>
      </c>
      <c r="J188" s="35" t="s">
        <v>657</v>
      </c>
    </row>
    <row r="189" ht="18.75" customHeight="1" spans="1:10">
      <c r="A189" s="252" t="s">
        <v>334</v>
      </c>
      <c r="B189" s="22" t="s">
        <v>515</v>
      </c>
      <c r="C189" s="22" t="s">
        <v>480</v>
      </c>
      <c r="D189" s="22" t="s">
        <v>498</v>
      </c>
      <c r="E189" s="35" t="s">
        <v>513</v>
      </c>
      <c r="F189" s="22" t="s">
        <v>445</v>
      </c>
      <c r="G189" s="35" t="s">
        <v>470</v>
      </c>
      <c r="H189" s="22" t="s">
        <v>465</v>
      </c>
      <c r="I189" s="22" t="s">
        <v>466</v>
      </c>
      <c r="J189" s="35" t="s">
        <v>500</v>
      </c>
    </row>
    <row r="190" ht="18.75" customHeight="1" spans="1:10">
      <c r="A190" s="252" t="s">
        <v>334</v>
      </c>
      <c r="B190" s="22" t="s">
        <v>515</v>
      </c>
      <c r="C190" s="22" t="s">
        <v>485</v>
      </c>
      <c r="D190" s="22" t="s">
        <v>486</v>
      </c>
      <c r="E190" s="35" t="s">
        <v>487</v>
      </c>
      <c r="F190" s="22" t="s">
        <v>445</v>
      </c>
      <c r="G190" s="35" t="s">
        <v>470</v>
      </c>
      <c r="H190" s="22" t="s">
        <v>465</v>
      </c>
      <c r="I190" s="22" t="s">
        <v>466</v>
      </c>
      <c r="J190" s="35" t="s">
        <v>658</v>
      </c>
    </row>
    <row r="191" ht="18.75" customHeight="1" spans="1:10">
      <c r="A191" s="252" t="s">
        <v>381</v>
      </c>
      <c r="B191" s="22" t="s">
        <v>659</v>
      </c>
      <c r="C191" s="22" t="s">
        <v>442</v>
      </c>
      <c r="D191" s="22" t="s">
        <v>443</v>
      </c>
      <c r="E191" s="35" t="s">
        <v>612</v>
      </c>
      <c r="F191" s="22" t="s">
        <v>445</v>
      </c>
      <c r="G191" s="35" t="s">
        <v>660</v>
      </c>
      <c r="H191" s="22" t="s">
        <v>559</v>
      </c>
      <c r="I191" s="22" t="s">
        <v>448</v>
      </c>
      <c r="J191" s="35" t="s">
        <v>492</v>
      </c>
    </row>
    <row r="192" ht="18.75" customHeight="1" spans="1:10">
      <c r="A192" s="252" t="s">
        <v>381</v>
      </c>
      <c r="B192" s="22" t="s">
        <v>659</v>
      </c>
      <c r="C192" s="22" t="s">
        <v>442</v>
      </c>
      <c r="D192" s="22" t="s">
        <v>462</v>
      </c>
      <c r="E192" s="35" t="s">
        <v>643</v>
      </c>
      <c r="F192" s="22" t="s">
        <v>445</v>
      </c>
      <c r="G192" s="35" t="s">
        <v>470</v>
      </c>
      <c r="H192" s="22" t="s">
        <v>465</v>
      </c>
      <c r="I192" s="22" t="s">
        <v>466</v>
      </c>
      <c r="J192" s="35" t="s">
        <v>579</v>
      </c>
    </row>
    <row r="193" ht="18.75" customHeight="1" spans="1:10">
      <c r="A193" s="252" t="s">
        <v>381</v>
      </c>
      <c r="B193" s="22" t="s">
        <v>659</v>
      </c>
      <c r="C193" s="22" t="s">
        <v>442</v>
      </c>
      <c r="D193" s="22" t="s">
        <v>468</v>
      </c>
      <c r="E193" s="35" t="s">
        <v>496</v>
      </c>
      <c r="F193" s="22" t="s">
        <v>445</v>
      </c>
      <c r="G193" s="35" t="s">
        <v>470</v>
      </c>
      <c r="H193" s="22" t="s">
        <v>465</v>
      </c>
      <c r="I193" s="22" t="s">
        <v>466</v>
      </c>
      <c r="J193" s="35" t="s">
        <v>497</v>
      </c>
    </row>
    <row r="194" ht="18.75" customHeight="1" spans="1:10">
      <c r="A194" s="252" t="s">
        <v>381</v>
      </c>
      <c r="B194" s="22" t="s">
        <v>659</v>
      </c>
      <c r="C194" s="22" t="s">
        <v>480</v>
      </c>
      <c r="D194" s="22" t="s">
        <v>498</v>
      </c>
      <c r="E194" s="35" t="s">
        <v>499</v>
      </c>
      <c r="F194" s="22" t="s">
        <v>445</v>
      </c>
      <c r="G194" s="35" t="s">
        <v>470</v>
      </c>
      <c r="H194" s="22" t="s">
        <v>465</v>
      </c>
      <c r="I194" s="22" t="s">
        <v>466</v>
      </c>
      <c r="J194" s="35" t="s">
        <v>500</v>
      </c>
    </row>
    <row r="195" ht="18.75" customHeight="1" spans="1:10">
      <c r="A195" s="252" t="s">
        <v>381</v>
      </c>
      <c r="B195" s="22" t="s">
        <v>659</v>
      </c>
      <c r="C195" s="22" t="s">
        <v>485</v>
      </c>
      <c r="D195" s="22" t="s">
        <v>486</v>
      </c>
      <c r="E195" s="35" t="s">
        <v>501</v>
      </c>
      <c r="F195" s="22" t="s">
        <v>445</v>
      </c>
      <c r="G195" s="35" t="s">
        <v>470</v>
      </c>
      <c r="H195" s="22" t="s">
        <v>465</v>
      </c>
      <c r="I195" s="22" t="s">
        <v>466</v>
      </c>
      <c r="J195" s="35" t="s">
        <v>502</v>
      </c>
    </row>
    <row r="196" ht="18.75" customHeight="1" spans="1:10">
      <c r="A196" s="252" t="s">
        <v>369</v>
      </c>
      <c r="B196" s="22" t="s">
        <v>503</v>
      </c>
      <c r="C196" s="22" t="s">
        <v>442</v>
      </c>
      <c r="D196" s="22" t="s">
        <v>443</v>
      </c>
      <c r="E196" s="35" t="s">
        <v>450</v>
      </c>
      <c r="F196" s="22" t="s">
        <v>445</v>
      </c>
      <c r="G196" s="35" t="s">
        <v>661</v>
      </c>
      <c r="H196" s="22" t="s">
        <v>491</v>
      </c>
      <c r="I196" s="22" t="s">
        <v>448</v>
      </c>
      <c r="J196" s="35" t="s">
        <v>492</v>
      </c>
    </row>
    <row r="197" ht="18.75" customHeight="1" spans="1:10">
      <c r="A197" s="252" t="s">
        <v>369</v>
      </c>
      <c r="B197" s="22" t="s">
        <v>503</v>
      </c>
      <c r="C197" s="22" t="s">
        <v>442</v>
      </c>
      <c r="D197" s="22" t="s">
        <v>443</v>
      </c>
      <c r="E197" s="35" t="s">
        <v>662</v>
      </c>
      <c r="F197" s="22" t="s">
        <v>445</v>
      </c>
      <c r="G197" s="35" t="s">
        <v>663</v>
      </c>
      <c r="H197" s="22" t="s">
        <v>655</v>
      </c>
      <c r="I197" s="22" t="s">
        <v>448</v>
      </c>
      <c r="J197" s="35" t="s">
        <v>492</v>
      </c>
    </row>
    <row r="198" ht="18.75" customHeight="1" spans="1:10">
      <c r="A198" s="252" t="s">
        <v>369</v>
      </c>
      <c r="B198" s="22" t="s">
        <v>503</v>
      </c>
      <c r="C198" s="22" t="s">
        <v>442</v>
      </c>
      <c r="D198" s="22" t="s">
        <v>462</v>
      </c>
      <c r="E198" s="35" t="s">
        <v>578</v>
      </c>
      <c r="F198" s="22" t="s">
        <v>445</v>
      </c>
      <c r="G198" s="35" t="s">
        <v>470</v>
      </c>
      <c r="H198" s="22" t="s">
        <v>465</v>
      </c>
      <c r="I198" s="22" t="s">
        <v>466</v>
      </c>
      <c r="J198" s="35" t="s">
        <v>579</v>
      </c>
    </row>
    <row r="199" ht="18.75" customHeight="1" spans="1:10">
      <c r="A199" s="252" t="s">
        <v>369</v>
      </c>
      <c r="B199" s="22" t="s">
        <v>503</v>
      </c>
      <c r="C199" s="22" t="s">
        <v>442</v>
      </c>
      <c r="D199" s="22" t="s">
        <v>468</v>
      </c>
      <c r="E199" s="35" t="s">
        <v>510</v>
      </c>
      <c r="F199" s="22" t="s">
        <v>445</v>
      </c>
      <c r="G199" s="35" t="s">
        <v>511</v>
      </c>
      <c r="H199" s="22" t="s">
        <v>465</v>
      </c>
      <c r="I199" s="22" t="s">
        <v>466</v>
      </c>
      <c r="J199" s="35" t="s">
        <v>512</v>
      </c>
    </row>
    <row r="200" ht="18.75" customHeight="1" spans="1:10">
      <c r="A200" s="252" t="s">
        <v>369</v>
      </c>
      <c r="B200" s="22" t="s">
        <v>503</v>
      </c>
      <c r="C200" s="22" t="s">
        <v>480</v>
      </c>
      <c r="D200" s="22" t="s">
        <v>498</v>
      </c>
      <c r="E200" s="35" t="s">
        <v>513</v>
      </c>
      <c r="F200" s="22" t="s">
        <v>445</v>
      </c>
      <c r="G200" s="35" t="s">
        <v>470</v>
      </c>
      <c r="H200" s="22" t="s">
        <v>465</v>
      </c>
      <c r="I200" s="22" t="s">
        <v>466</v>
      </c>
      <c r="J200" s="35" t="s">
        <v>500</v>
      </c>
    </row>
    <row r="201" ht="18.75" customHeight="1" spans="1:10">
      <c r="A201" s="252" t="s">
        <v>369</v>
      </c>
      <c r="B201" s="22" t="s">
        <v>503</v>
      </c>
      <c r="C201" s="22" t="s">
        <v>485</v>
      </c>
      <c r="D201" s="22" t="s">
        <v>486</v>
      </c>
      <c r="E201" s="35" t="s">
        <v>514</v>
      </c>
      <c r="F201" s="22" t="s">
        <v>445</v>
      </c>
      <c r="G201" s="35" t="s">
        <v>511</v>
      </c>
      <c r="H201" s="22" t="s">
        <v>465</v>
      </c>
      <c r="I201" s="22" t="s">
        <v>466</v>
      </c>
      <c r="J201" s="35" t="s">
        <v>502</v>
      </c>
    </row>
    <row r="202" ht="18.75" customHeight="1" spans="1:10">
      <c r="A202" s="252" t="s">
        <v>348</v>
      </c>
      <c r="B202" s="22" t="s">
        <v>664</v>
      </c>
      <c r="C202" s="22" t="s">
        <v>442</v>
      </c>
      <c r="D202" s="22" t="s">
        <v>443</v>
      </c>
      <c r="E202" s="35" t="s">
        <v>454</v>
      </c>
      <c r="F202" s="22" t="s">
        <v>445</v>
      </c>
      <c r="G202" s="35" t="s">
        <v>456</v>
      </c>
      <c r="H202" s="22" t="s">
        <v>457</v>
      </c>
      <c r="I202" s="22" t="s">
        <v>448</v>
      </c>
      <c r="J202" s="35" t="s">
        <v>458</v>
      </c>
    </row>
    <row r="203" ht="18.75" customHeight="1" spans="1:10">
      <c r="A203" s="252" t="s">
        <v>348</v>
      </c>
      <c r="B203" s="22" t="s">
        <v>664</v>
      </c>
      <c r="C203" s="22" t="s">
        <v>442</v>
      </c>
      <c r="D203" s="22" t="s">
        <v>443</v>
      </c>
      <c r="E203" s="35" t="s">
        <v>450</v>
      </c>
      <c r="F203" s="22" t="s">
        <v>445</v>
      </c>
      <c r="G203" s="35" t="s">
        <v>451</v>
      </c>
      <c r="H203" s="22" t="s">
        <v>452</v>
      </c>
      <c r="I203" s="22" t="s">
        <v>448</v>
      </c>
      <c r="J203" s="35" t="s">
        <v>453</v>
      </c>
    </row>
    <row r="204" ht="18.75" customHeight="1" spans="1:10">
      <c r="A204" s="252" t="s">
        <v>348</v>
      </c>
      <c r="B204" s="22" t="s">
        <v>664</v>
      </c>
      <c r="C204" s="22" t="s">
        <v>442</v>
      </c>
      <c r="D204" s="22" t="s">
        <v>443</v>
      </c>
      <c r="E204" s="35" t="s">
        <v>444</v>
      </c>
      <c r="F204" s="22" t="s">
        <v>445</v>
      </c>
      <c r="G204" s="35" t="s">
        <v>446</v>
      </c>
      <c r="H204" s="22" t="s">
        <v>447</v>
      </c>
      <c r="I204" s="22" t="s">
        <v>448</v>
      </c>
      <c r="J204" s="35" t="s">
        <v>449</v>
      </c>
    </row>
    <row r="205" ht="18.75" customHeight="1" spans="1:10">
      <c r="A205" s="252" t="s">
        <v>348</v>
      </c>
      <c r="B205" s="22" t="s">
        <v>664</v>
      </c>
      <c r="C205" s="22" t="s">
        <v>442</v>
      </c>
      <c r="D205" s="22" t="s">
        <v>443</v>
      </c>
      <c r="E205" s="35" t="s">
        <v>444</v>
      </c>
      <c r="F205" s="22" t="s">
        <v>445</v>
      </c>
      <c r="G205" s="35" t="s">
        <v>459</v>
      </c>
      <c r="H205" s="22" t="s">
        <v>460</v>
      </c>
      <c r="I205" s="22" t="s">
        <v>448</v>
      </c>
      <c r="J205" s="35" t="s">
        <v>461</v>
      </c>
    </row>
    <row r="206" ht="18.75" customHeight="1" spans="1:10">
      <c r="A206" s="252" t="s">
        <v>348</v>
      </c>
      <c r="B206" s="22" t="s">
        <v>664</v>
      </c>
      <c r="C206" s="22" t="s">
        <v>442</v>
      </c>
      <c r="D206" s="22" t="s">
        <v>462</v>
      </c>
      <c r="E206" s="35" t="s">
        <v>463</v>
      </c>
      <c r="F206" s="22" t="s">
        <v>445</v>
      </c>
      <c r="G206" s="35" t="s">
        <v>470</v>
      </c>
      <c r="H206" s="22" t="s">
        <v>465</v>
      </c>
      <c r="I206" s="22" t="s">
        <v>466</v>
      </c>
      <c r="J206" s="35" t="s">
        <v>467</v>
      </c>
    </row>
    <row r="207" ht="18.75" customHeight="1" spans="1:10">
      <c r="A207" s="252" t="s">
        <v>348</v>
      </c>
      <c r="B207" s="22" t="s">
        <v>664</v>
      </c>
      <c r="C207" s="22" t="s">
        <v>442</v>
      </c>
      <c r="D207" s="22" t="s">
        <v>468</v>
      </c>
      <c r="E207" s="35" t="s">
        <v>472</v>
      </c>
      <c r="F207" s="22" t="s">
        <v>445</v>
      </c>
      <c r="G207" s="35" t="s">
        <v>470</v>
      </c>
      <c r="H207" s="22" t="s">
        <v>465</v>
      </c>
      <c r="I207" s="22" t="s">
        <v>466</v>
      </c>
      <c r="J207" s="35" t="s">
        <v>473</v>
      </c>
    </row>
    <row r="208" ht="18.75" customHeight="1" spans="1:10">
      <c r="A208" s="252" t="s">
        <v>348</v>
      </c>
      <c r="B208" s="22" t="s">
        <v>664</v>
      </c>
      <c r="C208" s="22" t="s">
        <v>442</v>
      </c>
      <c r="D208" s="22" t="s">
        <v>474</v>
      </c>
      <c r="E208" s="35" t="s">
        <v>475</v>
      </c>
      <c r="F208" s="22" t="s">
        <v>476</v>
      </c>
      <c r="G208" s="35" t="s">
        <v>477</v>
      </c>
      <c r="H208" s="22" t="s">
        <v>478</v>
      </c>
      <c r="I208" s="22" t="s">
        <v>448</v>
      </c>
      <c r="J208" s="35" t="s">
        <v>479</v>
      </c>
    </row>
    <row r="209" ht="18.75" customHeight="1" spans="1:10">
      <c r="A209" s="252" t="s">
        <v>348</v>
      </c>
      <c r="B209" s="22" t="s">
        <v>664</v>
      </c>
      <c r="C209" s="22" t="s">
        <v>480</v>
      </c>
      <c r="D209" s="22" t="s">
        <v>481</v>
      </c>
      <c r="E209" s="35" t="s">
        <v>482</v>
      </c>
      <c r="F209" s="22" t="s">
        <v>445</v>
      </c>
      <c r="G209" s="35" t="s">
        <v>470</v>
      </c>
      <c r="H209" s="22" t="s">
        <v>465</v>
      </c>
      <c r="I209" s="22" t="s">
        <v>466</v>
      </c>
      <c r="J209" s="35" t="s">
        <v>484</v>
      </c>
    </row>
    <row r="210" ht="18.75" customHeight="1" spans="1:10">
      <c r="A210" s="252" t="s">
        <v>348</v>
      </c>
      <c r="B210" s="22" t="s">
        <v>664</v>
      </c>
      <c r="C210" s="22" t="s">
        <v>485</v>
      </c>
      <c r="D210" s="22" t="s">
        <v>486</v>
      </c>
      <c r="E210" s="35" t="s">
        <v>521</v>
      </c>
      <c r="F210" s="22" t="s">
        <v>445</v>
      </c>
      <c r="G210" s="35" t="s">
        <v>470</v>
      </c>
      <c r="H210" s="22" t="s">
        <v>465</v>
      </c>
      <c r="I210" s="22" t="s">
        <v>466</v>
      </c>
      <c r="J210" s="35" t="s">
        <v>665</v>
      </c>
    </row>
    <row r="211" ht="18.75" customHeight="1" spans="1:10">
      <c r="A211" s="252" t="s">
        <v>379</v>
      </c>
      <c r="B211" s="22" t="s">
        <v>666</v>
      </c>
      <c r="C211" s="22" t="s">
        <v>442</v>
      </c>
      <c r="D211" s="22" t="s">
        <v>443</v>
      </c>
      <c r="E211" s="35" t="s">
        <v>667</v>
      </c>
      <c r="F211" s="22" t="s">
        <v>445</v>
      </c>
      <c r="G211" s="35" t="s">
        <v>668</v>
      </c>
      <c r="H211" s="22" t="s">
        <v>559</v>
      </c>
      <c r="I211" s="22" t="s">
        <v>448</v>
      </c>
      <c r="J211" s="35" t="s">
        <v>526</v>
      </c>
    </row>
    <row r="212" ht="18.75" customHeight="1" spans="1:10">
      <c r="A212" s="252" t="s">
        <v>379</v>
      </c>
      <c r="B212" s="22" t="s">
        <v>666</v>
      </c>
      <c r="C212" s="22" t="s">
        <v>442</v>
      </c>
      <c r="D212" s="22" t="s">
        <v>462</v>
      </c>
      <c r="E212" s="35" t="s">
        <v>669</v>
      </c>
      <c r="F212" s="22" t="s">
        <v>445</v>
      </c>
      <c r="G212" s="35" t="s">
        <v>470</v>
      </c>
      <c r="H212" s="22" t="s">
        <v>465</v>
      </c>
      <c r="I212" s="22" t="s">
        <v>466</v>
      </c>
      <c r="J212" s="35" t="s">
        <v>579</v>
      </c>
    </row>
    <row r="213" ht="18.75" customHeight="1" spans="1:10">
      <c r="A213" s="252" t="s">
        <v>379</v>
      </c>
      <c r="B213" s="22" t="s">
        <v>666</v>
      </c>
      <c r="C213" s="22" t="s">
        <v>442</v>
      </c>
      <c r="D213" s="22" t="s">
        <v>462</v>
      </c>
      <c r="E213" s="35" t="s">
        <v>493</v>
      </c>
      <c r="F213" s="22" t="s">
        <v>476</v>
      </c>
      <c r="G213" s="35" t="s">
        <v>494</v>
      </c>
      <c r="H213" s="22" t="s">
        <v>465</v>
      </c>
      <c r="I213" s="22" t="s">
        <v>466</v>
      </c>
      <c r="J213" s="35" t="s">
        <v>495</v>
      </c>
    </row>
    <row r="214" ht="18.75" customHeight="1" spans="1:10">
      <c r="A214" s="252" t="s">
        <v>379</v>
      </c>
      <c r="B214" s="22" t="s">
        <v>666</v>
      </c>
      <c r="C214" s="22" t="s">
        <v>442</v>
      </c>
      <c r="D214" s="22" t="s">
        <v>468</v>
      </c>
      <c r="E214" s="35" t="s">
        <v>510</v>
      </c>
      <c r="F214" s="22" t="s">
        <v>445</v>
      </c>
      <c r="G214" s="35" t="s">
        <v>470</v>
      </c>
      <c r="H214" s="22" t="s">
        <v>465</v>
      </c>
      <c r="I214" s="22" t="s">
        <v>466</v>
      </c>
      <c r="J214" s="35" t="s">
        <v>512</v>
      </c>
    </row>
    <row r="215" ht="18.75" customHeight="1" spans="1:10">
      <c r="A215" s="252" t="s">
        <v>379</v>
      </c>
      <c r="B215" s="22" t="s">
        <v>666</v>
      </c>
      <c r="C215" s="22" t="s">
        <v>480</v>
      </c>
      <c r="D215" s="22" t="s">
        <v>498</v>
      </c>
      <c r="E215" s="35" t="s">
        <v>499</v>
      </c>
      <c r="F215" s="22" t="s">
        <v>445</v>
      </c>
      <c r="G215" s="35" t="s">
        <v>470</v>
      </c>
      <c r="H215" s="22" t="s">
        <v>465</v>
      </c>
      <c r="I215" s="22" t="s">
        <v>466</v>
      </c>
      <c r="J215" s="35" t="s">
        <v>500</v>
      </c>
    </row>
    <row r="216" ht="18.75" customHeight="1" spans="1:10">
      <c r="A216" s="252" t="s">
        <v>379</v>
      </c>
      <c r="B216" s="22" t="s">
        <v>666</v>
      </c>
      <c r="C216" s="22" t="s">
        <v>485</v>
      </c>
      <c r="D216" s="22" t="s">
        <v>486</v>
      </c>
      <c r="E216" s="35" t="s">
        <v>501</v>
      </c>
      <c r="F216" s="22" t="s">
        <v>445</v>
      </c>
      <c r="G216" s="35" t="s">
        <v>470</v>
      </c>
      <c r="H216" s="22" t="s">
        <v>465</v>
      </c>
      <c r="I216" s="22" t="s">
        <v>466</v>
      </c>
      <c r="J216" s="35" t="s">
        <v>502</v>
      </c>
    </row>
    <row r="217" ht="18.75" customHeight="1" spans="1:10">
      <c r="A217" s="252" t="s">
        <v>332</v>
      </c>
      <c r="B217" s="22" t="s">
        <v>550</v>
      </c>
      <c r="C217" s="22" t="s">
        <v>442</v>
      </c>
      <c r="D217" s="22" t="s">
        <v>443</v>
      </c>
      <c r="E217" s="35" t="s">
        <v>490</v>
      </c>
      <c r="F217" s="22" t="s">
        <v>445</v>
      </c>
      <c r="G217" s="35" t="s">
        <v>670</v>
      </c>
      <c r="H217" s="22" t="s">
        <v>491</v>
      </c>
      <c r="I217" s="22" t="s">
        <v>448</v>
      </c>
      <c r="J217" s="35" t="s">
        <v>492</v>
      </c>
    </row>
    <row r="218" ht="18.75" customHeight="1" spans="1:10">
      <c r="A218" s="252" t="s">
        <v>332</v>
      </c>
      <c r="B218" s="22" t="s">
        <v>550</v>
      </c>
      <c r="C218" s="22" t="s">
        <v>442</v>
      </c>
      <c r="D218" s="22" t="s">
        <v>462</v>
      </c>
      <c r="E218" s="35" t="s">
        <v>578</v>
      </c>
      <c r="F218" s="22" t="s">
        <v>445</v>
      </c>
      <c r="G218" s="35" t="s">
        <v>470</v>
      </c>
      <c r="H218" s="22" t="s">
        <v>465</v>
      </c>
      <c r="I218" s="22" t="s">
        <v>466</v>
      </c>
      <c r="J218" s="35" t="s">
        <v>579</v>
      </c>
    </row>
    <row r="219" ht="18.75" customHeight="1" spans="1:10">
      <c r="A219" s="252" t="s">
        <v>332</v>
      </c>
      <c r="B219" s="22" t="s">
        <v>550</v>
      </c>
      <c r="C219" s="22" t="s">
        <v>442</v>
      </c>
      <c r="D219" s="22" t="s">
        <v>468</v>
      </c>
      <c r="E219" s="35" t="s">
        <v>510</v>
      </c>
      <c r="F219" s="22" t="s">
        <v>445</v>
      </c>
      <c r="G219" s="35" t="s">
        <v>470</v>
      </c>
      <c r="H219" s="22" t="s">
        <v>465</v>
      </c>
      <c r="I219" s="22" t="s">
        <v>466</v>
      </c>
      <c r="J219" s="35" t="s">
        <v>512</v>
      </c>
    </row>
    <row r="220" ht="18.75" customHeight="1" spans="1:10">
      <c r="A220" s="252" t="s">
        <v>332</v>
      </c>
      <c r="B220" s="22" t="s">
        <v>550</v>
      </c>
      <c r="C220" s="22" t="s">
        <v>480</v>
      </c>
      <c r="D220" s="22" t="s">
        <v>498</v>
      </c>
      <c r="E220" s="35" t="s">
        <v>513</v>
      </c>
      <c r="F220" s="22" t="s">
        <v>445</v>
      </c>
      <c r="G220" s="35" t="s">
        <v>488</v>
      </c>
      <c r="H220" s="22" t="s">
        <v>465</v>
      </c>
      <c r="I220" s="22" t="s">
        <v>466</v>
      </c>
      <c r="J220" s="35" t="s">
        <v>500</v>
      </c>
    </row>
    <row r="221" ht="18.75" customHeight="1" spans="1:10">
      <c r="A221" s="252" t="s">
        <v>332</v>
      </c>
      <c r="B221" s="22" t="s">
        <v>550</v>
      </c>
      <c r="C221" s="22" t="s">
        <v>485</v>
      </c>
      <c r="D221" s="22" t="s">
        <v>486</v>
      </c>
      <c r="E221" s="35" t="s">
        <v>514</v>
      </c>
      <c r="F221" s="22" t="s">
        <v>445</v>
      </c>
      <c r="G221" s="35" t="s">
        <v>470</v>
      </c>
      <c r="H221" s="22" t="s">
        <v>465</v>
      </c>
      <c r="I221" s="22" t="s">
        <v>466</v>
      </c>
      <c r="J221" s="35" t="s">
        <v>502</v>
      </c>
    </row>
    <row r="222" ht="18.75" customHeight="1" spans="1:10">
      <c r="A222" s="252" t="s">
        <v>338</v>
      </c>
      <c r="B222" s="22" t="s">
        <v>671</v>
      </c>
      <c r="C222" s="22" t="s">
        <v>442</v>
      </c>
      <c r="D222" s="22" t="s">
        <v>443</v>
      </c>
      <c r="E222" s="35" t="s">
        <v>490</v>
      </c>
      <c r="F222" s="22" t="s">
        <v>445</v>
      </c>
      <c r="G222" s="35" t="s">
        <v>182</v>
      </c>
      <c r="H222" s="22" t="s">
        <v>634</v>
      </c>
      <c r="I222" s="22" t="s">
        <v>448</v>
      </c>
      <c r="J222" s="35" t="s">
        <v>492</v>
      </c>
    </row>
    <row r="223" ht="18.75" customHeight="1" spans="1:10">
      <c r="A223" s="252" t="s">
        <v>338</v>
      </c>
      <c r="B223" s="22" t="s">
        <v>671</v>
      </c>
      <c r="C223" s="22" t="s">
        <v>442</v>
      </c>
      <c r="D223" s="22" t="s">
        <v>462</v>
      </c>
      <c r="E223" s="35" t="s">
        <v>578</v>
      </c>
      <c r="F223" s="22" t="s">
        <v>445</v>
      </c>
      <c r="G223" s="35" t="s">
        <v>470</v>
      </c>
      <c r="H223" s="22" t="s">
        <v>465</v>
      </c>
      <c r="I223" s="22" t="s">
        <v>466</v>
      </c>
      <c r="J223" s="35" t="s">
        <v>579</v>
      </c>
    </row>
    <row r="224" ht="18.75" customHeight="1" spans="1:10">
      <c r="A224" s="252" t="s">
        <v>338</v>
      </c>
      <c r="B224" s="22" t="s">
        <v>671</v>
      </c>
      <c r="C224" s="22" t="s">
        <v>442</v>
      </c>
      <c r="D224" s="22" t="s">
        <v>468</v>
      </c>
      <c r="E224" s="35" t="s">
        <v>510</v>
      </c>
      <c r="F224" s="22" t="s">
        <v>445</v>
      </c>
      <c r="G224" s="35" t="s">
        <v>470</v>
      </c>
      <c r="H224" s="22" t="s">
        <v>465</v>
      </c>
      <c r="I224" s="22" t="s">
        <v>466</v>
      </c>
      <c r="J224" s="35" t="s">
        <v>512</v>
      </c>
    </row>
    <row r="225" ht="18.75" customHeight="1" spans="1:10">
      <c r="A225" s="252" t="s">
        <v>338</v>
      </c>
      <c r="B225" s="22" t="s">
        <v>671</v>
      </c>
      <c r="C225" s="22" t="s">
        <v>480</v>
      </c>
      <c r="D225" s="22" t="s">
        <v>498</v>
      </c>
      <c r="E225" s="35" t="s">
        <v>499</v>
      </c>
      <c r="F225" s="22" t="s">
        <v>445</v>
      </c>
      <c r="G225" s="35" t="s">
        <v>470</v>
      </c>
      <c r="H225" s="22" t="s">
        <v>465</v>
      </c>
      <c r="I225" s="22" t="s">
        <v>466</v>
      </c>
      <c r="J225" s="35" t="s">
        <v>500</v>
      </c>
    </row>
    <row r="226" ht="18.75" customHeight="1" spans="1:10">
      <c r="A226" s="252" t="s">
        <v>338</v>
      </c>
      <c r="B226" s="22" t="s">
        <v>671</v>
      </c>
      <c r="C226" s="22" t="s">
        <v>485</v>
      </c>
      <c r="D226" s="22" t="s">
        <v>486</v>
      </c>
      <c r="E226" s="35" t="s">
        <v>501</v>
      </c>
      <c r="F226" s="22" t="s">
        <v>445</v>
      </c>
      <c r="G226" s="35" t="s">
        <v>470</v>
      </c>
      <c r="H226" s="22" t="s">
        <v>465</v>
      </c>
      <c r="I226" s="22" t="s">
        <v>466</v>
      </c>
      <c r="J226" s="35" t="s">
        <v>502</v>
      </c>
    </row>
    <row r="227" ht="18.75" customHeight="1" spans="1:10">
      <c r="A227" s="252" t="s">
        <v>399</v>
      </c>
      <c r="B227" s="22" t="s">
        <v>672</v>
      </c>
      <c r="C227" s="22" t="s">
        <v>442</v>
      </c>
      <c r="D227" s="22" t="s">
        <v>443</v>
      </c>
      <c r="E227" s="35" t="s">
        <v>673</v>
      </c>
      <c r="F227" s="22" t="s">
        <v>445</v>
      </c>
      <c r="G227" s="35" t="s">
        <v>674</v>
      </c>
      <c r="H227" s="22" t="s">
        <v>447</v>
      </c>
      <c r="I227" s="22" t="s">
        <v>448</v>
      </c>
      <c r="J227" s="35" t="s">
        <v>492</v>
      </c>
    </row>
    <row r="228" ht="18.75" customHeight="1" spans="1:10">
      <c r="A228" s="252" t="s">
        <v>399</v>
      </c>
      <c r="B228" s="22" t="s">
        <v>672</v>
      </c>
      <c r="C228" s="22" t="s">
        <v>442</v>
      </c>
      <c r="D228" s="22" t="s">
        <v>462</v>
      </c>
      <c r="E228" s="35" t="s">
        <v>578</v>
      </c>
      <c r="F228" s="22" t="s">
        <v>445</v>
      </c>
      <c r="G228" s="35" t="s">
        <v>470</v>
      </c>
      <c r="H228" s="22" t="s">
        <v>465</v>
      </c>
      <c r="I228" s="22" t="s">
        <v>466</v>
      </c>
      <c r="J228" s="35" t="s">
        <v>579</v>
      </c>
    </row>
    <row r="229" ht="18.75" customHeight="1" spans="1:10">
      <c r="A229" s="252" t="s">
        <v>399</v>
      </c>
      <c r="B229" s="22" t="s">
        <v>672</v>
      </c>
      <c r="C229" s="22" t="s">
        <v>442</v>
      </c>
      <c r="D229" s="22" t="s">
        <v>468</v>
      </c>
      <c r="E229" s="35" t="s">
        <v>510</v>
      </c>
      <c r="F229" s="22" t="s">
        <v>445</v>
      </c>
      <c r="G229" s="35" t="s">
        <v>470</v>
      </c>
      <c r="H229" s="22" t="s">
        <v>465</v>
      </c>
      <c r="I229" s="22" t="s">
        <v>466</v>
      </c>
      <c r="J229" s="35" t="s">
        <v>512</v>
      </c>
    </row>
    <row r="230" ht="18.75" customHeight="1" spans="1:10">
      <c r="A230" s="252" t="s">
        <v>399</v>
      </c>
      <c r="B230" s="22" t="s">
        <v>672</v>
      </c>
      <c r="C230" s="22" t="s">
        <v>442</v>
      </c>
      <c r="D230" s="22" t="s">
        <v>468</v>
      </c>
      <c r="E230" s="35" t="s">
        <v>496</v>
      </c>
      <c r="F230" s="22" t="s">
        <v>445</v>
      </c>
      <c r="G230" s="35" t="s">
        <v>470</v>
      </c>
      <c r="H230" s="22" t="s">
        <v>465</v>
      </c>
      <c r="I230" s="22" t="s">
        <v>466</v>
      </c>
      <c r="J230" s="35" t="s">
        <v>497</v>
      </c>
    </row>
    <row r="231" ht="18.75" customHeight="1" spans="1:10">
      <c r="A231" s="252" t="s">
        <v>399</v>
      </c>
      <c r="B231" s="22" t="s">
        <v>672</v>
      </c>
      <c r="C231" s="22" t="s">
        <v>442</v>
      </c>
      <c r="D231" s="22" t="s">
        <v>474</v>
      </c>
      <c r="E231" s="35" t="s">
        <v>675</v>
      </c>
      <c r="F231" s="22" t="s">
        <v>445</v>
      </c>
      <c r="G231" s="35" t="s">
        <v>511</v>
      </c>
      <c r="H231" s="22" t="s">
        <v>465</v>
      </c>
      <c r="I231" s="22" t="s">
        <v>466</v>
      </c>
      <c r="J231" s="35" t="s">
        <v>676</v>
      </c>
    </row>
    <row r="232" ht="18.75" customHeight="1" spans="1:10">
      <c r="A232" s="252" t="s">
        <v>399</v>
      </c>
      <c r="B232" s="22" t="s">
        <v>672</v>
      </c>
      <c r="C232" s="22" t="s">
        <v>480</v>
      </c>
      <c r="D232" s="22" t="s">
        <v>566</v>
      </c>
      <c r="E232" s="35" t="s">
        <v>677</v>
      </c>
      <c r="F232" s="22" t="s">
        <v>445</v>
      </c>
      <c r="G232" s="35" t="s">
        <v>678</v>
      </c>
      <c r="H232" s="22" t="s">
        <v>679</v>
      </c>
      <c r="I232" s="22" t="s">
        <v>448</v>
      </c>
      <c r="J232" s="35" t="s">
        <v>680</v>
      </c>
    </row>
    <row r="233" ht="18.75" customHeight="1" spans="1:10">
      <c r="A233" s="252" t="s">
        <v>399</v>
      </c>
      <c r="B233" s="22" t="s">
        <v>672</v>
      </c>
      <c r="C233" s="22" t="s">
        <v>485</v>
      </c>
      <c r="D233" s="22" t="s">
        <v>486</v>
      </c>
      <c r="E233" s="35" t="s">
        <v>681</v>
      </c>
      <c r="F233" s="22" t="s">
        <v>445</v>
      </c>
      <c r="G233" s="35" t="s">
        <v>682</v>
      </c>
      <c r="H233" s="22" t="s">
        <v>465</v>
      </c>
      <c r="I233" s="22" t="s">
        <v>466</v>
      </c>
      <c r="J233" s="35" t="s">
        <v>683</v>
      </c>
    </row>
    <row r="234" ht="18.75" customHeight="1" spans="1:10">
      <c r="A234" s="252" t="s">
        <v>352</v>
      </c>
      <c r="B234" s="22" t="s">
        <v>684</v>
      </c>
      <c r="C234" s="22" t="s">
        <v>442</v>
      </c>
      <c r="D234" s="22" t="s">
        <v>443</v>
      </c>
      <c r="E234" s="35" t="s">
        <v>685</v>
      </c>
      <c r="F234" s="22" t="s">
        <v>445</v>
      </c>
      <c r="G234" s="35" t="s">
        <v>182</v>
      </c>
      <c r="H234" s="22" t="s">
        <v>686</v>
      </c>
      <c r="I234" s="22" t="s">
        <v>448</v>
      </c>
      <c r="J234" s="35" t="s">
        <v>687</v>
      </c>
    </row>
    <row r="235" ht="18.75" customHeight="1" spans="1:10">
      <c r="A235" s="252" t="s">
        <v>352</v>
      </c>
      <c r="B235" s="22" t="s">
        <v>684</v>
      </c>
      <c r="C235" s="22" t="s">
        <v>442</v>
      </c>
      <c r="D235" s="22" t="s">
        <v>462</v>
      </c>
      <c r="E235" s="35" t="s">
        <v>688</v>
      </c>
      <c r="F235" s="22" t="s">
        <v>445</v>
      </c>
      <c r="G235" s="35" t="s">
        <v>470</v>
      </c>
      <c r="H235" s="22" t="s">
        <v>465</v>
      </c>
      <c r="I235" s="22" t="s">
        <v>466</v>
      </c>
      <c r="J235" s="35" t="s">
        <v>689</v>
      </c>
    </row>
    <row r="236" ht="18.75" customHeight="1" spans="1:10">
      <c r="A236" s="252" t="s">
        <v>352</v>
      </c>
      <c r="B236" s="22" t="s">
        <v>684</v>
      </c>
      <c r="C236" s="22" t="s">
        <v>442</v>
      </c>
      <c r="D236" s="22" t="s">
        <v>462</v>
      </c>
      <c r="E236" s="35" t="s">
        <v>690</v>
      </c>
      <c r="F236" s="22" t="s">
        <v>445</v>
      </c>
      <c r="G236" s="35" t="s">
        <v>470</v>
      </c>
      <c r="H236" s="22" t="s">
        <v>465</v>
      </c>
      <c r="I236" s="22" t="s">
        <v>466</v>
      </c>
      <c r="J236" s="35" t="s">
        <v>691</v>
      </c>
    </row>
    <row r="237" ht="18.75" customHeight="1" spans="1:10">
      <c r="A237" s="252" t="s">
        <v>352</v>
      </c>
      <c r="B237" s="22" t="s">
        <v>684</v>
      </c>
      <c r="C237" s="22" t="s">
        <v>480</v>
      </c>
      <c r="D237" s="22" t="s">
        <v>498</v>
      </c>
      <c r="E237" s="35" t="s">
        <v>499</v>
      </c>
      <c r="F237" s="22" t="s">
        <v>445</v>
      </c>
      <c r="G237" s="35" t="s">
        <v>470</v>
      </c>
      <c r="H237" s="22" t="s">
        <v>465</v>
      </c>
      <c r="I237" s="22" t="s">
        <v>466</v>
      </c>
      <c r="J237" s="35" t="s">
        <v>500</v>
      </c>
    </row>
    <row r="238" ht="18.75" customHeight="1" spans="1:10">
      <c r="A238" s="252" t="s">
        <v>352</v>
      </c>
      <c r="B238" s="22" t="s">
        <v>684</v>
      </c>
      <c r="C238" s="22" t="s">
        <v>485</v>
      </c>
      <c r="D238" s="22" t="s">
        <v>486</v>
      </c>
      <c r="E238" s="35" t="s">
        <v>501</v>
      </c>
      <c r="F238" s="22" t="s">
        <v>445</v>
      </c>
      <c r="G238" s="35" t="s">
        <v>470</v>
      </c>
      <c r="H238" s="22" t="s">
        <v>465</v>
      </c>
      <c r="I238" s="22" t="s">
        <v>466</v>
      </c>
      <c r="J238" s="35" t="s">
        <v>502</v>
      </c>
    </row>
    <row r="239" ht="18.75" customHeight="1" spans="1:10">
      <c r="A239" s="252" t="s">
        <v>336</v>
      </c>
      <c r="B239" s="22" t="s">
        <v>672</v>
      </c>
      <c r="C239" s="22" t="s">
        <v>442</v>
      </c>
      <c r="D239" s="22" t="s">
        <v>443</v>
      </c>
      <c r="E239" s="35" t="s">
        <v>673</v>
      </c>
      <c r="F239" s="22" t="s">
        <v>445</v>
      </c>
      <c r="G239" s="35" t="s">
        <v>674</v>
      </c>
      <c r="H239" s="22" t="s">
        <v>447</v>
      </c>
      <c r="I239" s="22" t="s">
        <v>448</v>
      </c>
      <c r="J239" s="35" t="s">
        <v>492</v>
      </c>
    </row>
    <row r="240" ht="18.75" customHeight="1" spans="1:10">
      <c r="A240" s="252" t="s">
        <v>336</v>
      </c>
      <c r="B240" s="22" t="s">
        <v>672</v>
      </c>
      <c r="C240" s="22" t="s">
        <v>442</v>
      </c>
      <c r="D240" s="22" t="s">
        <v>462</v>
      </c>
      <c r="E240" s="35" t="s">
        <v>578</v>
      </c>
      <c r="F240" s="22" t="s">
        <v>445</v>
      </c>
      <c r="G240" s="35" t="s">
        <v>470</v>
      </c>
      <c r="H240" s="22" t="s">
        <v>465</v>
      </c>
      <c r="I240" s="22" t="s">
        <v>466</v>
      </c>
      <c r="J240" s="35" t="s">
        <v>579</v>
      </c>
    </row>
    <row r="241" ht="18.75" customHeight="1" spans="1:10">
      <c r="A241" s="252" t="s">
        <v>336</v>
      </c>
      <c r="B241" s="22" t="s">
        <v>672</v>
      </c>
      <c r="C241" s="22" t="s">
        <v>442</v>
      </c>
      <c r="D241" s="22" t="s">
        <v>468</v>
      </c>
      <c r="E241" s="35" t="s">
        <v>510</v>
      </c>
      <c r="F241" s="22" t="s">
        <v>445</v>
      </c>
      <c r="G241" s="35" t="s">
        <v>470</v>
      </c>
      <c r="H241" s="22" t="s">
        <v>465</v>
      </c>
      <c r="I241" s="22" t="s">
        <v>466</v>
      </c>
      <c r="J241" s="35" t="s">
        <v>512</v>
      </c>
    </row>
    <row r="242" ht="18.75" customHeight="1" spans="1:10">
      <c r="A242" s="252" t="s">
        <v>336</v>
      </c>
      <c r="B242" s="22" t="s">
        <v>672</v>
      </c>
      <c r="C242" s="22" t="s">
        <v>442</v>
      </c>
      <c r="D242" s="22" t="s">
        <v>474</v>
      </c>
      <c r="E242" s="35" t="s">
        <v>475</v>
      </c>
      <c r="F242" s="22" t="s">
        <v>476</v>
      </c>
      <c r="G242" s="35" t="s">
        <v>549</v>
      </c>
      <c r="H242" s="22" t="s">
        <v>478</v>
      </c>
      <c r="I242" s="22" t="s">
        <v>448</v>
      </c>
      <c r="J242" s="35" t="s">
        <v>680</v>
      </c>
    </row>
    <row r="243" ht="18.75" customHeight="1" spans="1:10">
      <c r="A243" s="252" t="s">
        <v>336</v>
      </c>
      <c r="B243" s="22" t="s">
        <v>672</v>
      </c>
      <c r="C243" s="22" t="s">
        <v>480</v>
      </c>
      <c r="D243" s="22" t="s">
        <v>566</v>
      </c>
      <c r="E243" s="35" t="s">
        <v>677</v>
      </c>
      <c r="F243" s="22" t="s">
        <v>445</v>
      </c>
      <c r="G243" s="35" t="s">
        <v>678</v>
      </c>
      <c r="H243" s="22" t="s">
        <v>679</v>
      </c>
      <c r="I243" s="22" t="s">
        <v>448</v>
      </c>
      <c r="J243" s="35" t="s">
        <v>680</v>
      </c>
    </row>
    <row r="244" ht="18.75" customHeight="1" spans="1:10">
      <c r="A244" s="252" t="s">
        <v>336</v>
      </c>
      <c r="B244" s="22" t="s">
        <v>672</v>
      </c>
      <c r="C244" s="22" t="s">
        <v>485</v>
      </c>
      <c r="D244" s="22" t="s">
        <v>486</v>
      </c>
      <c r="E244" s="35" t="s">
        <v>521</v>
      </c>
      <c r="F244" s="22" t="s">
        <v>445</v>
      </c>
      <c r="G244" s="35" t="s">
        <v>470</v>
      </c>
      <c r="H244" s="22" t="s">
        <v>465</v>
      </c>
      <c r="I244" s="22" t="s">
        <v>466</v>
      </c>
      <c r="J244" s="35" t="s">
        <v>683</v>
      </c>
    </row>
    <row r="245" ht="18.75" customHeight="1" spans="1:10">
      <c r="A245" s="252" t="s">
        <v>326</v>
      </c>
      <c r="B245" s="22" t="s">
        <v>684</v>
      </c>
      <c r="C245" s="22" t="s">
        <v>442</v>
      </c>
      <c r="D245" s="22" t="s">
        <v>443</v>
      </c>
      <c r="E245" s="35" t="s">
        <v>685</v>
      </c>
      <c r="F245" s="22" t="s">
        <v>445</v>
      </c>
      <c r="G245" s="35" t="s">
        <v>182</v>
      </c>
      <c r="H245" s="22" t="s">
        <v>686</v>
      </c>
      <c r="I245" s="22" t="s">
        <v>448</v>
      </c>
      <c r="J245" s="35" t="s">
        <v>687</v>
      </c>
    </row>
    <row r="246" ht="18.75" customHeight="1" spans="1:10">
      <c r="A246" s="252" t="s">
        <v>326</v>
      </c>
      <c r="B246" s="22" t="s">
        <v>684</v>
      </c>
      <c r="C246" s="22" t="s">
        <v>442</v>
      </c>
      <c r="D246" s="22" t="s">
        <v>462</v>
      </c>
      <c r="E246" s="35" t="s">
        <v>690</v>
      </c>
      <c r="F246" s="22" t="s">
        <v>445</v>
      </c>
      <c r="G246" s="35" t="s">
        <v>470</v>
      </c>
      <c r="H246" s="22" t="s">
        <v>465</v>
      </c>
      <c r="I246" s="22" t="s">
        <v>466</v>
      </c>
      <c r="J246" s="35" t="s">
        <v>691</v>
      </c>
    </row>
    <row r="247" ht="18.75" customHeight="1" spans="1:10">
      <c r="A247" s="252" t="s">
        <v>326</v>
      </c>
      <c r="B247" s="22" t="s">
        <v>684</v>
      </c>
      <c r="C247" s="22" t="s">
        <v>480</v>
      </c>
      <c r="D247" s="22" t="s">
        <v>498</v>
      </c>
      <c r="E247" s="35" t="s">
        <v>499</v>
      </c>
      <c r="F247" s="22" t="s">
        <v>445</v>
      </c>
      <c r="G247" s="35" t="s">
        <v>470</v>
      </c>
      <c r="H247" s="22" t="s">
        <v>465</v>
      </c>
      <c r="I247" s="22" t="s">
        <v>466</v>
      </c>
      <c r="J247" s="35" t="s">
        <v>500</v>
      </c>
    </row>
    <row r="248" ht="18.75" customHeight="1" spans="1:10">
      <c r="A248" s="252" t="s">
        <v>326</v>
      </c>
      <c r="B248" s="22" t="s">
        <v>684</v>
      </c>
      <c r="C248" s="22" t="s">
        <v>485</v>
      </c>
      <c r="D248" s="22" t="s">
        <v>486</v>
      </c>
      <c r="E248" s="35" t="s">
        <v>692</v>
      </c>
      <c r="F248" s="22" t="s">
        <v>445</v>
      </c>
      <c r="G248" s="35" t="s">
        <v>470</v>
      </c>
      <c r="H248" s="22" t="s">
        <v>465</v>
      </c>
      <c r="I248" s="22" t="s">
        <v>466</v>
      </c>
      <c r="J248" s="35" t="s">
        <v>693</v>
      </c>
    </row>
    <row r="249" ht="18.75" customHeight="1" spans="1:10">
      <c r="A249" s="252" t="s">
        <v>328</v>
      </c>
      <c r="B249" s="22" t="s">
        <v>694</v>
      </c>
      <c r="C249" s="22" t="s">
        <v>442</v>
      </c>
      <c r="D249" s="22" t="s">
        <v>443</v>
      </c>
      <c r="E249" s="35" t="s">
        <v>633</v>
      </c>
      <c r="F249" s="22" t="s">
        <v>445</v>
      </c>
      <c r="G249" s="35" t="s">
        <v>186</v>
      </c>
      <c r="H249" s="22" t="s">
        <v>636</v>
      </c>
      <c r="I249" s="22" t="s">
        <v>448</v>
      </c>
      <c r="J249" s="35" t="s">
        <v>526</v>
      </c>
    </row>
    <row r="250" ht="18.75" customHeight="1" spans="1:10">
      <c r="A250" s="252" t="s">
        <v>328</v>
      </c>
      <c r="B250" s="22" t="s">
        <v>694</v>
      </c>
      <c r="C250" s="22" t="s">
        <v>442</v>
      </c>
      <c r="D250" s="22" t="s">
        <v>462</v>
      </c>
      <c r="E250" s="35" t="s">
        <v>578</v>
      </c>
      <c r="F250" s="22" t="s">
        <v>445</v>
      </c>
      <c r="G250" s="35" t="s">
        <v>470</v>
      </c>
      <c r="H250" s="22" t="s">
        <v>465</v>
      </c>
      <c r="I250" s="22" t="s">
        <v>466</v>
      </c>
      <c r="J250" s="35" t="s">
        <v>579</v>
      </c>
    </row>
    <row r="251" ht="18.75" customHeight="1" spans="1:10">
      <c r="A251" s="252" t="s">
        <v>328</v>
      </c>
      <c r="B251" s="22" t="s">
        <v>694</v>
      </c>
      <c r="C251" s="22" t="s">
        <v>442</v>
      </c>
      <c r="D251" s="22" t="s">
        <v>468</v>
      </c>
      <c r="E251" s="35" t="s">
        <v>510</v>
      </c>
      <c r="F251" s="22" t="s">
        <v>445</v>
      </c>
      <c r="G251" s="35" t="s">
        <v>470</v>
      </c>
      <c r="H251" s="22" t="s">
        <v>465</v>
      </c>
      <c r="I251" s="22" t="s">
        <v>466</v>
      </c>
      <c r="J251" s="35" t="s">
        <v>512</v>
      </c>
    </row>
    <row r="252" ht="18.75" customHeight="1" spans="1:10">
      <c r="A252" s="252" t="s">
        <v>328</v>
      </c>
      <c r="B252" s="22" t="s">
        <v>694</v>
      </c>
      <c r="C252" s="22" t="s">
        <v>480</v>
      </c>
      <c r="D252" s="22" t="s">
        <v>498</v>
      </c>
      <c r="E252" s="35" t="s">
        <v>499</v>
      </c>
      <c r="F252" s="22" t="s">
        <v>445</v>
      </c>
      <c r="G252" s="35" t="s">
        <v>488</v>
      </c>
      <c r="H252" s="22" t="s">
        <v>465</v>
      </c>
      <c r="I252" s="22" t="s">
        <v>466</v>
      </c>
      <c r="J252" s="35" t="s">
        <v>500</v>
      </c>
    </row>
    <row r="253" ht="18.75" customHeight="1" spans="1:10">
      <c r="A253" s="252" t="s">
        <v>328</v>
      </c>
      <c r="B253" s="22" t="s">
        <v>694</v>
      </c>
      <c r="C253" s="22" t="s">
        <v>485</v>
      </c>
      <c r="D253" s="22" t="s">
        <v>486</v>
      </c>
      <c r="E253" s="35" t="s">
        <v>501</v>
      </c>
      <c r="F253" s="22" t="s">
        <v>445</v>
      </c>
      <c r="G253" s="35" t="s">
        <v>470</v>
      </c>
      <c r="H253" s="22" t="s">
        <v>465</v>
      </c>
      <c r="I253" s="22" t="s">
        <v>466</v>
      </c>
      <c r="J253" s="35" t="s">
        <v>502</v>
      </c>
    </row>
    <row r="254" ht="18.75" customHeight="1" spans="1:10">
      <c r="A254" s="252" t="s">
        <v>356</v>
      </c>
      <c r="B254" s="22" t="s">
        <v>609</v>
      </c>
      <c r="C254" s="22" t="s">
        <v>442</v>
      </c>
      <c r="D254" s="22" t="s">
        <v>443</v>
      </c>
      <c r="E254" s="35" t="s">
        <v>490</v>
      </c>
      <c r="F254" s="22" t="s">
        <v>445</v>
      </c>
      <c r="G254" s="35" t="s">
        <v>183</v>
      </c>
      <c r="H254" s="22" t="s">
        <v>491</v>
      </c>
      <c r="I254" s="22" t="s">
        <v>448</v>
      </c>
      <c r="J254" s="35" t="s">
        <v>492</v>
      </c>
    </row>
    <row r="255" ht="18.75" customHeight="1" spans="1:10">
      <c r="A255" s="252" t="s">
        <v>356</v>
      </c>
      <c r="B255" s="22" t="s">
        <v>609</v>
      </c>
      <c r="C255" s="22" t="s">
        <v>442</v>
      </c>
      <c r="D255" s="22" t="s">
        <v>462</v>
      </c>
      <c r="E255" s="35" t="s">
        <v>578</v>
      </c>
      <c r="F255" s="22" t="s">
        <v>445</v>
      </c>
      <c r="G255" s="35" t="s">
        <v>470</v>
      </c>
      <c r="H255" s="22" t="s">
        <v>465</v>
      </c>
      <c r="I255" s="22" t="s">
        <v>466</v>
      </c>
      <c r="J255" s="35" t="s">
        <v>579</v>
      </c>
    </row>
    <row r="256" ht="18.75" customHeight="1" spans="1:10">
      <c r="A256" s="252" t="s">
        <v>356</v>
      </c>
      <c r="B256" s="22" t="s">
        <v>609</v>
      </c>
      <c r="C256" s="22" t="s">
        <v>442</v>
      </c>
      <c r="D256" s="22" t="s">
        <v>468</v>
      </c>
      <c r="E256" s="35" t="s">
        <v>510</v>
      </c>
      <c r="F256" s="22" t="s">
        <v>445</v>
      </c>
      <c r="G256" s="35" t="s">
        <v>470</v>
      </c>
      <c r="H256" s="22" t="s">
        <v>465</v>
      </c>
      <c r="I256" s="22" t="s">
        <v>466</v>
      </c>
      <c r="J256" s="35" t="s">
        <v>512</v>
      </c>
    </row>
    <row r="257" ht="18.75" customHeight="1" spans="1:10">
      <c r="A257" s="252" t="s">
        <v>356</v>
      </c>
      <c r="B257" s="22" t="s">
        <v>609</v>
      </c>
      <c r="C257" s="22" t="s">
        <v>480</v>
      </c>
      <c r="D257" s="22" t="s">
        <v>498</v>
      </c>
      <c r="E257" s="35" t="s">
        <v>499</v>
      </c>
      <c r="F257" s="22" t="s">
        <v>445</v>
      </c>
      <c r="G257" s="35" t="s">
        <v>470</v>
      </c>
      <c r="H257" s="22" t="s">
        <v>465</v>
      </c>
      <c r="I257" s="22" t="s">
        <v>466</v>
      </c>
      <c r="J257" s="35" t="s">
        <v>500</v>
      </c>
    </row>
    <row r="258" ht="18.75" customHeight="1" spans="1:10">
      <c r="A258" s="252" t="s">
        <v>356</v>
      </c>
      <c r="B258" s="22" t="s">
        <v>609</v>
      </c>
      <c r="C258" s="22" t="s">
        <v>485</v>
      </c>
      <c r="D258" s="22" t="s">
        <v>486</v>
      </c>
      <c r="E258" s="35" t="s">
        <v>501</v>
      </c>
      <c r="F258" s="22" t="s">
        <v>445</v>
      </c>
      <c r="G258" s="35" t="s">
        <v>470</v>
      </c>
      <c r="H258" s="22" t="s">
        <v>465</v>
      </c>
      <c r="I258" s="22" t="s">
        <v>466</v>
      </c>
      <c r="J258" s="35" t="s">
        <v>502</v>
      </c>
    </row>
    <row r="259" ht="18.75" customHeight="1" spans="1:10">
      <c r="A259" s="252" t="s">
        <v>312</v>
      </c>
      <c r="B259" s="22" t="s">
        <v>694</v>
      </c>
      <c r="C259" s="22" t="s">
        <v>442</v>
      </c>
      <c r="D259" s="22" t="s">
        <v>443</v>
      </c>
      <c r="E259" s="35" t="s">
        <v>695</v>
      </c>
      <c r="F259" s="22" t="s">
        <v>445</v>
      </c>
      <c r="G259" s="35" t="s">
        <v>696</v>
      </c>
      <c r="H259" s="22" t="s">
        <v>460</v>
      </c>
      <c r="I259" s="22" t="s">
        <v>448</v>
      </c>
      <c r="J259" s="35" t="s">
        <v>492</v>
      </c>
    </row>
    <row r="260" ht="18.75" customHeight="1" spans="1:10">
      <c r="A260" s="252" t="s">
        <v>312</v>
      </c>
      <c r="B260" s="22" t="s">
        <v>694</v>
      </c>
      <c r="C260" s="22" t="s">
        <v>442</v>
      </c>
      <c r="D260" s="22" t="s">
        <v>443</v>
      </c>
      <c r="E260" s="35" t="s">
        <v>697</v>
      </c>
      <c r="F260" s="22" t="s">
        <v>455</v>
      </c>
      <c r="G260" s="35" t="s">
        <v>698</v>
      </c>
      <c r="H260" s="22" t="s">
        <v>460</v>
      </c>
      <c r="I260" s="22" t="s">
        <v>448</v>
      </c>
      <c r="J260" s="35" t="s">
        <v>492</v>
      </c>
    </row>
    <row r="261" ht="18.75" customHeight="1" spans="1:10">
      <c r="A261" s="252" t="s">
        <v>312</v>
      </c>
      <c r="B261" s="22" t="s">
        <v>694</v>
      </c>
      <c r="C261" s="22" t="s">
        <v>442</v>
      </c>
      <c r="D261" s="22" t="s">
        <v>443</v>
      </c>
      <c r="E261" s="35" t="s">
        <v>699</v>
      </c>
      <c r="F261" s="22" t="s">
        <v>455</v>
      </c>
      <c r="G261" s="35" t="s">
        <v>700</v>
      </c>
      <c r="H261" s="22" t="s">
        <v>525</v>
      </c>
      <c r="I261" s="22" t="s">
        <v>448</v>
      </c>
      <c r="J261" s="35" t="s">
        <v>492</v>
      </c>
    </row>
    <row r="262" ht="18.75" customHeight="1" spans="1:10">
      <c r="A262" s="252" t="s">
        <v>312</v>
      </c>
      <c r="B262" s="22" t="s">
        <v>694</v>
      </c>
      <c r="C262" s="22" t="s">
        <v>442</v>
      </c>
      <c r="D262" s="22" t="s">
        <v>443</v>
      </c>
      <c r="E262" s="35" t="s">
        <v>450</v>
      </c>
      <c r="F262" s="22" t="s">
        <v>455</v>
      </c>
      <c r="G262" s="35" t="s">
        <v>572</v>
      </c>
      <c r="H262" s="22" t="s">
        <v>452</v>
      </c>
      <c r="I262" s="22" t="s">
        <v>448</v>
      </c>
      <c r="J262" s="35" t="s">
        <v>492</v>
      </c>
    </row>
    <row r="263" ht="18.75" customHeight="1" spans="1:10">
      <c r="A263" s="252" t="s">
        <v>312</v>
      </c>
      <c r="B263" s="22" t="s">
        <v>694</v>
      </c>
      <c r="C263" s="22" t="s">
        <v>442</v>
      </c>
      <c r="D263" s="22" t="s">
        <v>443</v>
      </c>
      <c r="E263" s="35" t="s">
        <v>701</v>
      </c>
      <c r="F263" s="22" t="s">
        <v>455</v>
      </c>
      <c r="G263" s="35" t="s">
        <v>552</v>
      </c>
      <c r="H263" s="22" t="s">
        <v>559</v>
      </c>
      <c r="I263" s="22" t="s">
        <v>448</v>
      </c>
      <c r="J263" s="35" t="s">
        <v>492</v>
      </c>
    </row>
    <row r="264" ht="18.75" customHeight="1" spans="1:10">
      <c r="A264" s="252" t="s">
        <v>312</v>
      </c>
      <c r="B264" s="22" t="s">
        <v>694</v>
      </c>
      <c r="C264" s="22" t="s">
        <v>442</v>
      </c>
      <c r="D264" s="22" t="s">
        <v>443</v>
      </c>
      <c r="E264" s="35" t="s">
        <v>702</v>
      </c>
      <c r="F264" s="22" t="s">
        <v>455</v>
      </c>
      <c r="G264" s="35" t="s">
        <v>703</v>
      </c>
      <c r="H264" s="22" t="s">
        <v>457</v>
      </c>
      <c r="I264" s="22" t="s">
        <v>448</v>
      </c>
      <c r="J264" s="35" t="s">
        <v>492</v>
      </c>
    </row>
    <row r="265" ht="18.75" customHeight="1" spans="1:10">
      <c r="A265" s="252" t="s">
        <v>312</v>
      </c>
      <c r="B265" s="22" t="s">
        <v>694</v>
      </c>
      <c r="C265" s="22" t="s">
        <v>442</v>
      </c>
      <c r="D265" s="22" t="s">
        <v>443</v>
      </c>
      <c r="E265" s="35" t="s">
        <v>704</v>
      </c>
      <c r="F265" s="22" t="s">
        <v>455</v>
      </c>
      <c r="G265" s="35" t="s">
        <v>108</v>
      </c>
      <c r="H265" s="22" t="s">
        <v>529</v>
      </c>
      <c r="I265" s="22" t="s">
        <v>448</v>
      </c>
      <c r="J265" s="35" t="s">
        <v>492</v>
      </c>
    </row>
    <row r="266" ht="18.75" customHeight="1" spans="1:10">
      <c r="A266" s="252" t="s">
        <v>312</v>
      </c>
      <c r="B266" s="22" t="s">
        <v>694</v>
      </c>
      <c r="C266" s="22" t="s">
        <v>442</v>
      </c>
      <c r="D266" s="22" t="s">
        <v>462</v>
      </c>
      <c r="E266" s="35" t="s">
        <v>578</v>
      </c>
      <c r="F266" s="22" t="s">
        <v>455</v>
      </c>
      <c r="G266" s="35" t="s">
        <v>470</v>
      </c>
      <c r="H266" s="22" t="s">
        <v>465</v>
      </c>
      <c r="I266" s="22" t="s">
        <v>466</v>
      </c>
      <c r="J266" s="35" t="s">
        <v>579</v>
      </c>
    </row>
    <row r="267" ht="18.75" customHeight="1" spans="1:10">
      <c r="A267" s="252" t="s">
        <v>312</v>
      </c>
      <c r="B267" s="22" t="s">
        <v>694</v>
      </c>
      <c r="C267" s="22" t="s">
        <v>442</v>
      </c>
      <c r="D267" s="22" t="s">
        <v>468</v>
      </c>
      <c r="E267" s="35" t="s">
        <v>510</v>
      </c>
      <c r="F267" s="22" t="s">
        <v>455</v>
      </c>
      <c r="G267" s="35" t="s">
        <v>470</v>
      </c>
      <c r="H267" s="22" t="s">
        <v>465</v>
      </c>
      <c r="I267" s="22" t="s">
        <v>466</v>
      </c>
      <c r="J267" s="35" t="s">
        <v>512</v>
      </c>
    </row>
    <row r="268" ht="18.75" customHeight="1" spans="1:10">
      <c r="A268" s="252" t="s">
        <v>312</v>
      </c>
      <c r="B268" s="22" t="s">
        <v>694</v>
      </c>
      <c r="C268" s="22" t="s">
        <v>480</v>
      </c>
      <c r="D268" s="22" t="s">
        <v>498</v>
      </c>
      <c r="E268" s="35" t="s">
        <v>513</v>
      </c>
      <c r="F268" s="22" t="s">
        <v>455</v>
      </c>
      <c r="G268" s="35" t="s">
        <v>483</v>
      </c>
      <c r="H268" s="22" t="s">
        <v>465</v>
      </c>
      <c r="I268" s="22" t="s">
        <v>466</v>
      </c>
      <c r="J268" s="35" t="s">
        <v>500</v>
      </c>
    </row>
    <row r="269" ht="18.75" customHeight="1" spans="1:10">
      <c r="A269" s="252" t="s">
        <v>312</v>
      </c>
      <c r="B269" s="22" t="s">
        <v>694</v>
      </c>
      <c r="C269" s="22" t="s">
        <v>485</v>
      </c>
      <c r="D269" s="22" t="s">
        <v>486</v>
      </c>
      <c r="E269" s="35" t="s">
        <v>514</v>
      </c>
      <c r="F269" s="22" t="s">
        <v>455</v>
      </c>
      <c r="G269" s="35" t="s">
        <v>483</v>
      </c>
      <c r="H269" s="22" t="s">
        <v>465</v>
      </c>
      <c r="I269" s="22" t="s">
        <v>466</v>
      </c>
      <c r="J269" s="35" t="s">
        <v>502</v>
      </c>
    </row>
    <row r="270" ht="18.75" customHeight="1" spans="1:10">
      <c r="A270" s="252" t="s">
        <v>292</v>
      </c>
      <c r="B270" s="22" t="s">
        <v>705</v>
      </c>
      <c r="C270" s="22" t="s">
        <v>442</v>
      </c>
      <c r="D270" s="22" t="s">
        <v>443</v>
      </c>
      <c r="E270" s="35" t="s">
        <v>628</v>
      </c>
      <c r="F270" s="22" t="s">
        <v>455</v>
      </c>
      <c r="G270" s="35" t="s">
        <v>706</v>
      </c>
      <c r="H270" s="22" t="s">
        <v>535</v>
      </c>
      <c r="I270" s="22" t="s">
        <v>448</v>
      </c>
      <c r="J270" s="35" t="s">
        <v>707</v>
      </c>
    </row>
    <row r="271" ht="18.75" customHeight="1" spans="1:10">
      <c r="A271" s="252" t="s">
        <v>292</v>
      </c>
      <c r="B271" s="22" t="s">
        <v>705</v>
      </c>
      <c r="C271" s="22" t="s">
        <v>442</v>
      </c>
      <c r="D271" s="22" t="s">
        <v>443</v>
      </c>
      <c r="E271" s="35" t="s">
        <v>576</v>
      </c>
      <c r="F271" s="22" t="s">
        <v>455</v>
      </c>
      <c r="G271" s="35" t="s">
        <v>708</v>
      </c>
      <c r="H271" s="22" t="s">
        <v>535</v>
      </c>
      <c r="I271" s="22" t="s">
        <v>448</v>
      </c>
      <c r="J271" s="35" t="s">
        <v>618</v>
      </c>
    </row>
    <row r="272" ht="18.75" customHeight="1" spans="1:10">
      <c r="A272" s="252" t="s">
        <v>292</v>
      </c>
      <c r="B272" s="22" t="s">
        <v>705</v>
      </c>
      <c r="C272" s="22" t="s">
        <v>442</v>
      </c>
      <c r="D272" s="22" t="s">
        <v>443</v>
      </c>
      <c r="E272" s="35" t="s">
        <v>709</v>
      </c>
      <c r="F272" s="22" t="s">
        <v>455</v>
      </c>
      <c r="G272" s="35" t="s">
        <v>710</v>
      </c>
      <c r="H272" s="22" t="s">
        <v>535</v>
      </c>
      <c r="I272" s="22" t="s">
        <v>448</v>
      </c>
      <c r="J272" s="35" t="s">
        <v>711</v>
      </c>
    </row>
    <row r="273" ht="18.75" customHeight="1" spans="1:10">
      <c r="A273" s="252" t="s">
        <v>292</v>
      </c>
      <c r="B273" s="22" t="s">
        <v>705</v>
      </c>
      <c r="C273" s="22" t="s">
        <v>442</v>
      </c>
      <c r="D273" s="22" t="s">
        <v>443</v>
      </c>
      <c r="E273" s="35" t="s">
        <v>712</v>
      </c>
      <c r="F273" s="22" t="s">
        <v>455</v>
      </c>
      <c r="G273" s="35" t="s">
        <v>713</v>
      </c>
      <c r="H273" s="22" t="s">
        <v>460</v>
      </c>
      <c r="I273" s="22" t="s">
        <v>448</v>
      </c>
      <c r="J273" s="35" t="s">
        <v>714</v>
      </c>
    </row>
    <row r="274" ht="18.75" customHeight="1" spans="1:10">
      <c r="A274" s="252" t="s">
        <v>292</v>
      </c>
      <c r="B274" s="22" t="s">
        <v>705</v>
      </c>
      <c r="C274" s="22" t="s">
        <v>442</v>
      </c>
      <c r="D274" s="22" t="s">
        <v>443</v>
      </c>
      <c r="E274" s="35" t="s">
        <v>715</v>
      </c>
      <c r="F274" s="22" t="s">
        <v>455</v>
      </c>
      <c r="G274" s="35" t="s">
        <v>716</v>
      </c>
      <c r="H274" s="22" t="s">
        <v>460</v>
      </c>
      <c r="I274" s="22" t="s">
        <v>448</v>
      </c>
      <c r="J274" s="35" t="s">
        <v>717</v>
      </c>
    </row>
    <row r="275" ht="18.75" customHeight="1" spans="1:10">
      <c r="A275" s="252" t="s">
        <v>292</v>
      </c>
      <c r="B275" s="22" t="s">
        <v>705</v>
      </c>
      <c r="C275" s="22" t="s">
        <v>442</v>
      </c>
      <c r="D275" s="22" t="s">
        <v>462</v>
      </c>
      <c r="E275" s="35" t="s">
        <v>463</v>
      </c>
      <c r="F275" s="22" t="s">
        <v>445</v>
      </c>
      <c r="G275" s="35" t="s">
        <v>470</v>
      </c>
      <c r="H275" s="22" t="s">
        <v>465</v>
      </c>
      <c r="I275" s="22" t="s">
        <v>466</v>
      </c>
      <c r="J275" s="35" t="s">
        <v>561</v>
      </c>
    </row>
    <row r="276" ht="18.75" customHeight="1" spans="1:10">
      <c r="A276" s="252" t="s">
        <v>292</v>
      </c>
      <c r="B276" s="22" t="s">
        <v>705</v>
      </c>
      <c r="C276" s="22" t="s">
        <v>442</v>
      </c>
      <c r="D276" s="22" t="s">
        <v>468</v>
      </c>
      <c r="E276" s="35" t="s">
        <v>562</v>
      </c>
      <c r="F276" s="22" t="s">
        <v>445</v>
      </c>
      <c r="G276" s="35" t="s">
        <v>470</v>
      </c>
      <c r="H276" s="22" t="s">
        <v>465</v>
      </c>
      <c r="I276" s="22" t="s">
        <v>466</v>
      </c>
      <c r="J276" s="35" t="s">
        <v>563</v>
      </c>
    </row>
    <row r="277" ht="18.75" customHeight="1" spans="1:10">
      <c r="A277" s="252" t="s">
        <v>292</v>
      </c>
      <c r="B277" s="22" t="s">
        <v>705</v>
      </c>
      <c r="C277" s="22" t="s">
        <v>442</v>
      </c>
      <c r="D277" s="22" t="s">
        <v>468</v>
      </c>
      <c r="E277" s="35" t="s">
        <v>718</v>
      </c>
      <c r="F277" s="22" t="s">
        <v>445</v>
      </c>
      <c r="G277" s="35" t="s">
        <v>470</v>
      </c>
      <c r="H277" s="22" t="s">
        <v>465</v>
      </c>
      <c r="I277" s="22" t="s">
        <v>466</v>
      </c>
      <c r="J277" s="35" t="s">
        <v>719</v>
      </c>
    </row>
    <row r="278" ht="18.75" customHeight="1" spans="1:10">
      <c r="A278" s="252" t="s">
        <v>292</v>
      </c>
      <c r="B278" s="22" t="s">
        <v>705</v>
      </c>
      <c r="C278" s="22" t="s">
        <v>442</v>
      </c>
      <c r="D278" s="22" t="s">
        <v>474</v>
      </c>
      <c r="E278" s="35" t="s">
        <v>475</v>
      </c>
      <c r="F278" s="22" t="s">
        <v>476</v>
      </c>
      <c r="G278" s="35" t="s">
        <v>720</v>
      </c>
      <c r="H278" s="22" t="s">
        <v>478</v>
      </c>
      <c r="I278" s="22" t="s">
        <v>448</v>
      </c>
      <c r="J278" s="35" t="s">
        <v>721</v>
      </c>
    </row>
    <row r="279" ht="18.75" customHeight="1" spans="1:10">
      <c r="A279" s="252" t="s">
        <v>292</v>
      </c>
      <c r="B279" s="22" t="s">
        <v>705</v>
      </c>
      <c r="C279" s="22" t="s">
        <v>480</v>
      </c>
      <c r="D279" s="22" t="s">
        <v>566</v>
      </c>
      <c r="E279" s="35" t="s">
        <v>602</v>
      </c>
      <c r="F279" s="22" t="s">
        <v>455</v>
      </c>
      <c r="G279" s="35" t="s">
        <v>552</v>
      </c>
      <c r="H279" s="22" t="s">
        <v>634</v>
      </c>
      <c r="I279" s="22" t="s">
        <v>448</v>
      </c>
      <c r="J279" s="35" t="s">
        <v>484</v>
      </c>
    </row>
    <row r="280" ht="18.75" customHeight="1" spans="1:10">
      <c r="A280" s="252" t="s">
        <v>292</v>
      </c>
      <c r="B280" s="22" t="s">
        <v>705</v>
      </c>
      <c r="C280" s="22" t="s">
        <v>480</v>
      </c>
      <c r="D280" s="22" t="s">
        <v>481</v>
      </c>
      <c r="E280" s="35" t="s">
        <v>482</v>
      </c>
      <c r="F280" s="22" t="s">
        <v>455</v>
      </c>
      <c r="G280" s="35" t="s">
        <v>483</v>
      </c>
      <c r="H280" s="22" t="s">
        <v>465</v>
      </c>
      <c r="I280" s="22" t="s">
        <v>466</v>
      </c>
      <c r="J280" s="35" t="s">
        <v>484</v>
      </c>
    </row>
    <row r="281" ht="18.75" customHeight="1" spans="1:10">
      <c r="A281" s="252" t="s">
        <v>292</v>
      </c>
      <c r="B281" s="22" t="s">
        <v>705</v>
      </c>
      <c r="C281" s="22" t="s">
        <v>485</v>
      </c>
      <c r="D281" s="22" t="s">
        <v>486</v>
      </c>
      <c r="E281" s="35" t="s">
        <v>487</v>
      </c>
      <c r="F281" s="22" t="s">
        <v>455</v>
      </c>
      <c r="G281" s="35" t="s">
        <v>483</v>
      </c>
      <c r="H281" s="22" t="s">
        <v>465</v>
      </c>
      <c r="I281" s="22" t="s">
        <v>466</v>
      </c>
      <c r="J281" s="35" t="s">
        <v>484</v>
      </c>
    </row>
    <row r="282" ht="18.75" customHeight="1" spans="1:10">
      <c r="A282" s="252" t="s">
        <v>314</v>
      </c>
      <c r="B282" s="22" t="s">
        <v>722</v>
      </c>
      <c r="C282" s="22" t="s">
        <v>442</v>
      </c>
      <c r="D282" s="22" t="s">
        <v>443</v>
      </c>
      <c r="E282" s="35" t="s">
        <v>723</v>
      </c>
      <c r="F282" s="22" t="s">
        <v>455</v>
      </c>
      <c r="G282" s="35" t="s">
        <v>517</v>
      </c>
      <c r="H282" s="22" t="s">
        <v>518</v>
      </c>
      <c r="I282" s="22" t="s">
        <v>448</v>
      </c>
      <c r="J282" s="35" t="s">
        <v>724</v>
      </c>
    </row>
    <row r="283" ht="18.75" customHeight="1" spans="1:10">
      <c r="A283" s="252" t="s">
        <v>314</v>
      </c>
      <c r="B283" s="22" t="s">
        <v>722</v>
      </c>
      <c r="C283" s="22" t="s">
        <v>442</v>
      </c>
      <c r="D283" s="22" t="s">
        <v>462</v>
      </c>
      <c r="E283" s="35" t="s">
        <v>725</v>
      </c>
      <c r="F283" s="22" t="s">
        <v>455</v>
      </c>
      <c r="G283" s="35" t="s">
        <v>488</v>
      </c>
      <c r="H283" s="22" t="s">
        <v>465</v>
      </c>
      <c r="I283" s="22" t="s">
        <v>466</v>
      </c>
      <c r="J283" s="35" t="s">
        <v>726</v>
      </c>
    </row>
    <row r="284" ht="18.75" customHeight="1" spans="1:10">
      <c r="A284" s="252" t="s">
        <v>314</v>
      </c>
      <c r="B284" s="22" t="s">
        <v>722</v>
      </c>
      <c r="C284" s="22" t="s">
        <v>442</v>
      </c>
      <c r="D284" s="22" t="s">
        <v>462</v>
      </c>
      <c r="E284" s="35" t="s">
        <v>727</v>
      </c>
      <c r="F284" s="22" t="s">
        <v>455</v>
      </c>
      <c r="G284" s="35" t="s">
        <v>488</v>
      </c>
      <c r="H284" s="22" t="s">
        <v>465</v>
      </c>
      <c r="I284" s="22" t="s">
        <v>466</v>
      </c>
      <c r="J284" s="35" t="s">
        <v>728</v>
      </c>
    </row>
    <row r="285" ht="18.75" customHeight="1" spans="1:10">
      <c r="A285" s="252" t="s">
        <v>314</v>
      </c>
      <c r="B285" s="22" t="s">
        <v>722</v>
      </c>
      <c r="C285" s="22" t="s">
        <v>442</v>
      </c>
      <c r="D285" s="22" t="s">
        <v>468</v>
      </c>
      <c r="E285" s="35" t="s">
        <v>729</v>
      </c>
      <c r="F285" s="22" t="s">
        <v>455</v>
      </c>
      <c r="G285" s="35" t="s">
        <v>483</v>
      </c>
      <c r="H285" s="22" t="s">
        <v>465</v>
      </c>
      <c r="I285" s="22" t="s">
        <v>466</v>
      </c>
      <c r="J285" s="35" t="s">
        <v>730</v>
      </c>
    </row>
    <row r="286" ht="18.75" customHeight="1" spans="1:10">
      <c r="A286" s="252" t="s">
        <v>314</v>
      </c>
      <c r="B286" s="22" t="s">
        <v>722</v>
      </c>
      <c r="C286" s="22" t="s">
        <v>480</v>
      </c>
      <c r="D286" s="22" t="s">
        <v>498</v>
      </c>
      <c r="E286" s="35" t="s">
        <v>731</v>
      </c>
      <c r="F286" s="22" t="s">
        <v>455</v>
      </c>
      <c r="G286" s="35" t="s">
        <v>483</v>
      </c>
      <c r="H286" s="22" t="s">
        <v>465</v>
      </c>
      <c r="I286" s="22" t="s">
        <v>466</v>
      </c>
      <c r="J286" s="35" t="s">
        <v>732</v>
      </c>
    </row>
    <row r="287" ht="18.75" customHeight="1" spans="1:10">
      <c r="A287" s="252" t="s">
        <v>314</v>
      </c>
      <c r="B287" s="22" t="s">
        <v>722</v>
      </c>
      <c r="C287" s="22" t="s">
        <v>485</v>
      </c>
      <c r="D287" s="22" t="s">
        <v>486</v>
      </c>
      <c r="E287" s="35" t="s">
        <v>733</v>
      </c>
      <c r="F287" s="22" t="s">
        <v>455</v>
      </c>
      <c r="G287" s="35" t="s">
        <v>488</v>
      </c>
      <c r="H287" s="22" t="s">
        <v>465</v>
      </c>
      <c r="I287" s="22" t="s">
        <v>466</v>
      </c>
      <c r="J287" s="35" t="s">
        <v>734</v>
      </c>
    </row>
    <row r="288" ht="18.75" customHeight="1" spans="1:10">
      <c r="A288" s="252" t="s">
        <v>290</v>
      </c>
      <c r="B288" s="22" t="s">
        <v>705</v>
      </c>
      <c r="C288" s="22" t="s">
        <v>442</v>
      </c>
      <c r="D288" s="22" t="s">
        <v>443</v>
      </c>
      <c r="E288" s="35" t="s">
        <v>735</v>
      </c>
      <c r="F288" s="22" t="s">
        <v>445</v>
      </c>
      <c r="G288" s="35" t="s">
        <v>736</v>
      </c>
      <c r="H288" s="22" t="s">
        <v>535</v>
      </c>
      <c r="I288" s="22" t="s">
        <v>448</v>
      </c>
      <c r="J288" s="35" t="s">
        <v>492</v>
      </c>
    </row>
    <row r="289" ht="18.75" customHeight="1" spans="1:10">
      <c r="A289" s="252" t="s">
        <v>290</v>
      </c>
      <c r="B289" s="22" t="s">
        <v>705</v>
      </c>
      <c r="C289" s="22" t="s">
        <v>442</v>
      </c>
      <c r="D289" s="22" t="s">
        <v>443</v>
      </c>
      <c r="E289" s="35" t="s">
        <v>737</v>
      </c>
      <c r="F289" s="22" t="s">
        <v>445</v>
      </c>
      <c r="G289" s="35" t="s">
        <v>738</v>
      </c>
      <c r="H289" s="22" t="s">
        <v>460</v>
      </c>
      <c r="I289" s="22" t="s">
        <v>448</v>
      </c>
      <c r="J289" s="35" t="s">
        <v>492</v>
      </c>
    </row>
    <row r="290" ht="18.75" customHeight="1" spans="1:10">
      <c r="A290" s="252" t="s">
        <v>290</v>
      </c>
      <c r="B290" s="22" t="s">
        <v>705</v>
      </c>
      <c r="C290" s="22" t="s">
        <v>442</v>
      </c>
      <c r="D290" s="22" t="s">
        <v>443</v>
      </c>
      <c r="E290" s="35" t="s">
        <v>739</v>
      </c>
      <c r="F290" s="22" t="s">
        <v>455</v>
      </c>
      <c r="G290" s="35" t="s">
        <v>740</v>
      </c>
      <c r="H290" s="22" t="s">
        <v>535</v>
      </c>
      <c r="I290" s="22" t="s">
        <v>448</v>
      </c>
      <c r="J290" s="35" t="s">
        <v>492</v>
      </c>
    </row>
    <row r="291" ht="18.75" customHeight="1" spans="1:10">
      <c r="A291" s="252" t="s">
        <v>290</v>
      </c>
      <c r="B291" s="22" t="s">
        <v>705</v>
      </c>
      <c r="C291" s="22" t="s">
        <v>442</v>
      </c>
      <c r="D291" s="22" t="s">
        <v>443</v>
      </c>
      <c r="E291" s="35" t="s">
        <v>741</v>
      </c>
      <c r="F291" s="22" t="s">
        <v>455</v>
      </c>
      <c r="G291" s="35" t="s">
        <v>524</v>
      </c>
      <c r="H291" s="22" t="s">
        <v>525</v>
      </c>
      <c r="I291" s="22" t="s">
        <v>448</v>
      </c>
      <c r="J291" s="35" t="s">
        <v>492</v>
      </c>
    </row>
    <row r="292" ht="18.75" customHeight="1" spans="1:10">
      <c r="A292" s="252" t="s">
        <v>290</v>
      </c>
      <c r="B292" s="22" t="s">
        <v>705</v>
      </c>
      <c r="C292" s="22" t="s">
        <v>442</v>
      </c>
      <c r="D292" s="22" t="s">
        <v>443</v>
      </c>
      <c r="E292" s="35" t="s">
        <v>450</v>
      </c>
      <c r="F292" s="22" t="s">
        <v>455</v>
      </c>
      <c r="G292" s="35" t="s">
        <v>451</v>
      </c>
      <c r="H292" s="22" t="s">
        <v>452</v>
      </c>
      <c r="I292" s="22" t="s">
        <v>448</v>
      </c>
      <c r="J292" s="35" t="s">
        <v>492</v>
      </c>
    </row>
    <row r="293" ht="18.75" customHeight="1" spans="1:10">
      <c r="A293" s="252" t="s">
        <v>290</v>
      </c>
      <c r="B293" s="22" t="s">
        <v>705</v>
      </c>
      <c r="C293" s="22" t="s">
        <v>442</v>
      </c>
      <c r="D293" s="22" t="s">
        <v>462</v>
      </c>
      <c r="E293" s="35" t="s">
        <v>578</v>
      </c>
      <c r="F293" s="22" t="s">
        <v>445</v>
      </c>
      <c r="G293" s="35" t="s">
        <v>470</v>
      </c>
      <c r="H293" s="22" t="s">
        <v>465</v>
      </c>
      <c r="I293" s="22" t="s">
        <v>466</v>
      </c>
      <c r="J293" s="35" t="s">
        <v>579</v>
      </c>
    </row>
    <row r="294" ht="18.75" customHeight="1" spans="1:10">
      <c r="A294" s="252" t="s">
        <v>290</v>
      </c>
      <c r="B294" s="22" t="s">
        <v>705</v>
      </c>
      <c r="C294" s="22" t="s">
        <v>442</v>
      </c>
      <c r="D294" s="22" t="s">
        <v>468</v>
      </c>
      <c r="E294" s="35" t="s">
        <v>510</v>
      </c>
      <c r="F294" s="22" t="s">
        <v>445</v>
      </c>
      <c r="G294" s="35" t="s">
        <v>470</v>
      </c>
      <c r="H294" s="22" t="s">
        <v>465</v>
      </c>
      <c r="I294" s="22" t="s">
        <v>466</v>
      </c>
      <c r="J294" s="35" t="s">
        <v>512</v>
      </c>
    </row>
    <row r="295" ht="18.75" customHeight="1" spans="1:10">
      <c r="A295" s="252" t="s">
        <v>290</v>
      </c>
      <c r="B295" s="22" t="s">
        <v>705</v>
      </c>
      <c r="C295" s="22" t="s">
        <v>442</v>
      </c>
      <c r="D295" s="22" t="s">
        <v>468</v>
      </c>
      <c r="E295" s="35" t="s">
        <v>496</v>
      </c>
      <c r="F295" s="22" t="s">
        <v>445</v>
      </c>
      <c r="G295" s="35" t="s">
        <v>470</v>
      </c>
      <c r="H295" s="22" t="s">
        <v>465</v>
      </c>
      <c r="I295" s="22" t="s">
        <v>466</v>
      </c>
      <c r="J295" s="35" t="s">
        <v>497</v>
      </c>
    </row>
    <row r="296" ht="18.75" customHeight="1" spans="1:10">
      <c r="A296" s="252" t="s">
        <v>290</v>
      </c>
      <c r="B296" s="22" t="s">
        <v>705</v>
      </c>
      <c r="C296" s="22" t="s">
        <v>480</v>
      </c>
      <c r="D296" s="22" t="s">
        <v>566</v>
      </c>
      <c r="E296" s="35" t="s">
        <v>742</v>
      </c>
      <c r="F296" s="22" t="s">
        <v>455</v>
      </c>
      <c r="G296" s="35" t="s">
        <v>511</v>
      </c>
      <c r="H296" s="22" t="s">
        <v>465</v>
      </c>
      <c r="I296" s="22" t="s">
        <v>466</v>
      </c>
      <c r="J296" s="35" t="s">
        <v>743</v>
      </c>
    </row>
    <row r="297" ht="18.75" customHeight="1" spans="1:10">
      <c r="A297" s="252" t="s">
        <v>290</v>
      </c>
      <c r="B297" s="22" t="s">
        <v>705</v>
      </c>
      <c r="C297" s="22" t="s">
        <v>480</v>
      </c>
      <c r="D297" s="22" t="s">
        <v>498</v>
      </c>
      <c r="E297" s="35" t="s">
        <v>744</v>
      </c>
      <c r="F297" s="22" t="s">
        <v>455</v>
      </c>
      <c r="G297" s="35" t="s">
        <v>483</v>
      </c>
      <c r="H297" s="22" t="s">
        <v>465</v>
      </c>
      <c r="I297" s="22" t="s">
        <v>466</v>
      </c>
      <c r="J297" s="35" t="s">
        <v>745</v>
      </c>
    </row>
    <row r="298" ht="18.75" customHeight="1" spans="1:10">
      <c r="A298" s="252" t="s">
        <v>290</v>
      </c>
      <c r="B298" s="22" t="s">
        <v>705</v>
      </c>
      <c r="C298" s="22" t="s">
        <v>480</v>
      </c>
      <c r="D298" s="22" t="s">
        <v>481</v>
      </c>
      <c r="E298" s="35" t="s">
        <v>482</v>
      </c>
      <c r="F298" s="22" t="s">
        <v>455</v>
      </c>
      <c r="G298" s="35" t="s">
        <v>746</v>
      </c>
      <c r="H298" s="22" t="s">
        <v>465</v>
      </c>
      <c r="I298" s="22" t="s">
        <v>466</v>
      </c>
      <c r="J298" s="35" t="s">
        <v>745</v>
      </c>
    </row>
    <row r="299" ht="18.75" customHeight="1" spans="1:10">
      <c r="A299" s="252" t="s">
        <v>290</v>
      </c>
      <c r="B299" s="22" t="s">
        <v>705</v>
      </c>
      <c r="C299" s="22" t="s">
        <v>485</v>
      </c>
      <c r="D299" s="22" t="s">
        <v>486</v>
      </c>
      <c r="E299" s="35" t="s">
        <v>521</v>
      </c>
      <c r="F299" s="22" t="s">
        <v>455</v>
      </c>
      <c r="G299" s="35" t="s">
        <v>488</v>
      </c>
      <c r="H299" s="22" t="s">
        <v>465</v>
      </c>
      <c r="I299" s="22" t="s">
        <v>466</v>
      </c>
      <c r="J299" s="35" t="s">
        <v>745</v>
      </c>
    </row>
    <row r="300" ht="18.75" customHeight="1" spans="1:10">
      <c r="A300" s="252" t="s">
        <v>411</v>
      </c>
      <c r="B300" s="22" t="s">
        <v>747</v>
      </c>
      <c r="C300" s="22" t="s">
        <v>442</v>
      </c>
      <c r="D300" s="22" t="s">
        <v>443</v>
      </c>
      <c r="E300" s="35" t="s">
        <v>748</v>
      </c>
      <c r="F300" s="22" t="s">
        <v>749</v>
      </c>
      <c r="G300" s="35" t="s">
        <v>184</v>
      </c>
      <c r="H300" s="22" t="s">
        <v>634</v>
      </c>
      <c r="I300" s="22" t="s">
        <v>448</v>
      </c>
      <c r="J300" s="35" t="s">
        <v>750</v>
      </c>
    </row>
    <row r="301" ht="18.75" customHeight="1" spans="1:10">
      <c r="A301" s="252" t="s">
        <v>411</v>
      </c>
      <c r="B301" s="22" t="s">
        <v>747</v>
      </c>
      <c r="C301" s="22" t="s">
        <v>480</v>
      </c>
      <c r="D301" s="22" t="s">
        <v>498</v>
      </c>
      <c r="E301" s="35" t="s">
        <v>751</v>
      </c>
      <c r="F301" s="22" t="s">
        <v>455</v>
      </c>
      <c r="G301" s="35" t="s">
        <v>483</v>
      </c>
      <c r="H301" s="22" t="s">
        <v>465</v>
      </c>
      <c r="I301" s="22" t="s">
        <v>466</v>
      </c>
      <c r="J301" s="35" t="s">
        <v>750</v>
      </c>
    </row>
    <row r="302" ht="18.75" customHeight="1" spans="1:10">
      <c r="A302" s="252" t="s">
        <v>411</v>
      </c>
      <c r="B302" s="22" t="s">
        <v>747</v>
      </c>
      <c r="C302" s="22" t="s">
        <v>485</v>
      </c>
      <c r="D302" s="22" t="s">
        <v>486</v>
      </c>
      <c r="E302" s="35" t="s">
        <v>521</v>
      </c>
      <c r="F302" s="22" t="s">
        <v>455</v>
      </c>
      <c r="G302" s="35" t="s">
        <v>483</v>
      </c>
      <c r="H302" s="22" t="s">
        <v>465</v>
      </c>
      <c r="I302" s="22" t="s">
        <v>466</v>
      </c>
      <c r="J302" s="35" t="s">
        <v>750</v>
      </c>
    </row>
    <row r="303" ht="18.75" customHeight="1" spans="1:10">
      <c r="A303" s="252" t="s">
        <v>407</v>
      </c>
      <c r="B303" s="22" t="s">
        <v>684</v>
      </c>
      <c r="C303" s="22" t="s">
        <v>442</v>
      </c>
      <c r="D303" s="22" t="s">
        <v>443</v>
      </c>
      <c r="E303" s="35" t="s">
        <v>752</v>
      </c>
      <c r="F303" s="22" t="s">
        <v>445</v>
      </c>
      <c r="G303" s="35" t="s">
        <v>753</v>
      </c>
      <c r="H303" s="22" t="s">
        <v>754</v>
      </c>
      <c r="I303" s="22" t="s">
        <v>448</v>
      </c>
      <c r="J303" s="35" t="s">
        <v>755</v>
      </c>
    </row>
    <row r="304" ht="18.75" customHeight="1" spans="1:10">
      <c r="A304" s="252" t="s">
        <v>407</v>
      </c>
      <c r="B304" s="22" t="s">
        <v>684</v>
      </c>
      <c r="C304" s="22" t="s">
        <v>442</v>
      </c>
      <c r="D304" s="22" t="s">
        <v>462</v>
      </c>
      <c r="E304" s="35" t="s">
        <v>688</v>
      </c>
      <c r="F304" s="22" t="s">
        <v>455</v>
      </c>
      <c r="G304" s="35" t="s">
        <v>470</v>
      </c>
      <c r="H304" s="22" t="s">
        <v>465</v>
      </c>
      <c r="I304" s="22" t="s">
        <v>466</v>
      </c>
      <c r="J304" s="35" t="s">
        <v>689</v>
      </c>
    </row>
    <row r="305" ht="18.75" customHeight="1" spans="1:10">
      <c r="A305" s="252" t="s">
        <v>407</v>
      </c>
      <c r="B305" s="22" t="s">
        <v>684</v>
      </c>
      <c r="C305" s="22" t="s">
        <v>442</v>
      </c>
      <c r="D305" s="22" t="s">
        <v>462</v>
      </c>
      <c r="E305" s="35" t="s">
        <v>690</v>
      </c>
      <c r="F305" s="22" t="s">
        <v>455</v>
      </c>
      <c r="G305" s="35" t="s">
        <v>470</v>
      </c>
      <c r="H305" s="22" t="s">
        <v>465</v>
      </c>
      <c r="I305" s="22" t="s">
        <v>466</v>
      </c>
      <c r="J305" s="35" t="s">
        <v>691</v>
      </c>
    </row>
    <row r="306" ht="18.75" customHeight="1" spans="1:10">
      <c r="A306" s="252" t="s">
        <v>407</v>
      </c>
      <c r="B306" s="22" t="s">
        <v>684</v>
      </c>
      <c r="C306" s="22" t="s">
        <v>480</v>
      </c>
      <c r="D306" s="22" t="s">
        <v>498</v>
      </c>
      <c r="E306" s="35" t="s">
        <v>756</v>
      </c>
      <c r="F306" s="22" t="s">
        <v>455</v>
      </c>
      <c r="G306" s="35" t="s">
        <v>757</v>
      </c>
      <c r="H306" s="22" t="s">
        <v>465</v>
      </c>
      <c r="I306" s="22" t="s">
        <v>466</v>
      </c>
      <c r="J306" s="35" t="s">
        <v>758</v>
      </c>
    </row>
    <row r="307" ht="18.75" customHeight="1" spans="1:10">
      <c r="A307" s="252" t="s">
        <v>407</v>
      </c>
      <c r="B307" s="22" t="s">
        <v>684</v>
      </c>
      <c r="C307" s="22" t="s">
        <v>485</v>
      </c>
      <c r="D307" s="22" t="s">
        <v>486</v>
      </c>
      <c r="E307" s="35" t="s">
        <v>759</v>
      </c>
      <c r="F307" s="22" t="s">
        <v>455</v>
      </c>
      <c r="G307" s="35" t="s">
        <v>470</v>
      </c>
      <c r="H307" s="22" t="s">
        <v>465</v>
      </c>
      <c r="I307" s="22" t="s">
        <v>466</v>
      </c>
      <c r="J307" s="35" t="s">
        <v>693</v>
      </c>
    </row>
    <row r="308" ht="18.75" customHeight="1" spans="1:10">
      <c r="A308" s="252" t="s">
        <v>308</v>
      </c>
      <c r="B308" s="22" t="s">
        <v>705</v>
      </c>
      <c r="C308" s="22" t="s">
        <v>442</v>
      </c>
      <c r="D308" s="22" t="s">
        <v>443</v>
      </c>
      <c r="E308" s="35" t="s">
        <v>631</v>
      </c>
      <c r="F308" s="22" t="s">
        <v>455</v>
      </c>
      <c r="G308" s="35" t="s">
        <v>632</v>
      </c>
      <c r="H308" s="22" t="s">
        <v>457</v>
      </c>
      <c r="I308" s="22" t="s">
        <v>448</v>
      </c>
      <c r="J308" s="35" t="s">
        <v>492</v>
      </c>
    </row>
    <row r="309" ht="18.75" customHeight="1" spans="1:10">
      <c r="A309" s="252" t="s">
        <v>308</v>
      </c>
      <c r="B309" s="22" t="s">
        <v>705</v>
      </c>
      <c r="C309" s="22" t="s">
        <v>442</v>
      </c>
      <c r="D309" s="22" t="s">
        <v>462</v>
      </c>
      <c r="E309" s="35" t="s">
        <v>578</v>
      </c>
      <c r="F309" s="22" t="s">
        <v>445</v>
      </c>
      <c r="G309" s="35" t="s">
        <v>470</v>
      </c>
      <c r="H309" s="22" t="s">
        <v>465</v>
      </c>
      <c r="I309" s="22" t="s">
        <v>466</v>
      </c>
      <c r="J309" s="35" t="s">
        <v>579</v>
      </c>
    </row>
    <row r="310" ht="18.75" customHeight="1" spans="1:10">
      <c r="A310" s="252" t="s">
        <v>308</v>
      </c>
      <c r="B310" s="22" t="s">
        <v>705</v>
      </c>
      <c r="C310" s="22" t="s">
        <v>442</v>
      </c>
      <c r="D310" s="22" t="s">
        <v>468</v>
      </c>
      <c r="E310" s="35" t="s">
        <v>510</v>
      </c>
      <c r="F310" s="22" t="s">
        <v>455</v>
      </c>
      <c r="G310" s="35" t="s">
        <v>483</v>
      </c>
      <c r="H310" s="22" t="s">
        <v>465</v>
      </c>
      <c r="I310" s="22" t="s">
        <v>466</v>
      </c>
      <c r="J310" s="35" t="s">
        <v>512</v>
      </c>
    </row>
    <row r="311" ht="18.75" customHeight="1" spans="1:10">
      <c r="A311" s="252" t="s">
        <v>308</v>
      </c>
      <c r="B311" s="22" t="s">
        <v>705</v>
      </c>
      <c r="C311" s="22" t="s">
        <v>480</v>
      </c>
      <c r="D311" s="22" t="s">
        <v>498</v>
      </c>
      <c r="E311" s="35" t="s">
        <v>513</v>
      </c>
      <c r="F311" s="22" t="s">
        <v>455</v>
      </c>
      <c r="G311" s="35" t="s">
        <v>483</v>
      </c>
      <c r="H311" s="22" t="s">
        <v>465</v>
      </c>
      <c r="I311" s="22" t="s">
        <v>466</v>
      </c>
      <c r="J311" s="35" t="s">
        <v>500</v>
      </c>
    </row>
    <row r="312" ht="37" customHeight="1" spans="1:10">
      <c r="A312" s="252" t="s">
        <v>308</v>
      </c>
      <c r="B312" s="22" t="s">
        <v>705</v>
      </c>
      <c r="C312" s="22" t="s">
        <v>485</v>
      </c>
      <c r="D312" s="22" t="s">
        <v>486</v>
      </c>
      <c r="E312" s="35" t="s">
        <v>514</v>
      </c>
      <c r="F312" s="22" t="s">
        <v>455</v>
      </c>
      <c r="G312" s="35" t="s">
        <v>483</v>
      </c>
      <c r="H312" s="22" t="s">
        <v>465</v>
      </c>
      <c r="I312" s="22" t="s">
        <v>466</v>
      </c>
      <c r="J312" s="35" t="s">
        <v>502</v>
      </c>
    </row>
    <row r="313" ht="17" customHeight="1" spans="1:10">
      <c r="A313" s="252" t="s">
        <v>367</v>
      </c>
      <c r="B313" s="22" t="s">
        <v>760</v>
      </c>
      <c r="C313" s="22" t="s">
        <v>442</v>
      </c>
      <c r="D313" s="22" t="s">
        <v>443</v>
      </c>
      <c r="E313" s="35" t="s">
        <v>612</v>
      </c>
      <c r="F313" s="22" t="s">
        <v>445</v>
      </c>
      <c r="G313" s="35" t="s">
        <v>761</v>
      </c>
      <c r="H313" s="22" t="s">
        <v>559</v>
      </c>
      <c r="I313" s="22" t="s">
        <v>448</v>
      </c>
      <c r="J313" s="35" t="s">
        <v>750</v>
      </c>
    </row>
    <row r="314" ht="18.75" customHeight="1" spans="1:10">
      <c r="A314" s="252" t="s">
        <v>367</v>
      </c>
      <c r="B314" s="22" t="s">
        <v>760</v>
      </c>
      <c r="C314" s="22" t="s">
        <v>480</v>
      </c>
      <c r="D314" s="22" t="s">
        <v>566</v>
      </c>
      <c r="E314" s="35" t="s">
        <v>762</v>
      </c>
      <c r="F314" s="22" t="s">
        <v>455</v>
      </c>
      <c r="G314" s="35" t="s">
        <v>763</v>
      </c>
      <c r="H314" s="22"/>
      <c r="I314" s="22" t="s">
        <v>466</v>
      </c>
      <c r="J314" s="35" t="s">
        <v>750</v>
      </c>
    </row>
    <row r="315" ht="18.75" customHeight="1" spans="1:10">
      <c r="A315" s="252" t="s">
        <v>367</v>
      </c>
      <c r="B315" s="22" t="s">
        <v>760</v>
      </c>
      <c r="C315" s="22" t="s">
        <v>480</v>
      </c>
      <c r="D315" s="22" t="s">
        <v>481</v>
      </c>
      <c r="E315" s="35" t="s">
        <v>764</v>
      </c>
      <c r="F315" s="22" t="s">
        <v>455</v>
      </c>
      <c r="G315" s="35" t="s">
        <v>763</v>
      </c>
      <c r="H315" s="22"/>
      <c r="I315" s="22" t="s">
        <v>466</v>
      </c>
      <c r="J315" s="35" t="s">
        <v>750</v>
      </c>
    </row>
    <row r="316" ht="18.75" customHeight="1" spans="1:10">
      <c r="A316" s="252" t="s">
        <v>367</v>
      </c>
      <c r="B316" s="22" t="s">
        <v>760</v>
      </c>
      <c r="C316" s="22" t="s">
        <v>485</v>
      </c>
      <c r="D316" s="22" t="s">
        <v>486</v>
      </c>
      <c r="E316" s="35" t="s">
        <v>521</v>
      </c>
      <c r="F316" s="22" t="s">
        <v>455</v>
      </c>
      <c r="G316" s="35" t="s">
        <v>682</v>
      </c>
      <c r="H316" s="22" t="s">
        <v>465</v>
      </c>
      <c r="I316" s="22" t="s">
        <v>466</v>
      </c>
      <c r="J316" s="35" t="s">
        <v>750</v>
      </c>
    </row>
  </sheetData>
  <mergeCells count="102">
    <mergeCell ref="A3:J3"/>
    <mergeCell ref="A4:H4"/>
    <mergeCell ref="A9:A18"/>
    <mergeCell ref="A19:A23"/>
    <mergeCell ref="A24:A30"/>
    <mergeCell ref="A31:A33"/>
    <mergeCell ref="A34:A44"/>
    <mergeCell ref="A45:A56"/>
    <mergeCell ref="A57:A64"/>
    <mergeCell ref="A65:A74"/>
    <mergeCell ref="A75:A77"/>
    <mergeCell ref="A78:A85"/>
    <mergeCell ref="A86:A90"/>
    <mergeCell ref="A91:A94"/>
    <mergeCell ref="A95:A99"/>
    <mergeCell ref="A100:A104"/>
    <mergeCell ref="A105:A109"/>
    <mergeCell ref="A110:A119"/>
    <mergeCell ref="A120:A125"/>
    <mergeCell ref="A126:A131"/>
    <mergeCell ref="A132:A136"/>
    <mergeCell ref="A137:A140"/>
    <mergeCell ref="A141:A145"/>
    <mergeCell ref="A146:A150"/>
    <mergeCell ref="A151:A153"/>
    <mergeCell ref="A154:A157"/>
    <mergeCell ref="A158:A162"/>
    <mergeCell ref="A163:A165"/>
    <mergeCell ref="A166:A174"/>
    <mergeCell ref="A175:A179"/>
    <mergeCell ref="A180:A187"/>
    <mergeCell ref="A188:A190"/>
    <mergeCell ref="A191:A195"/>
    <mergeCell ref="A196:A201"/>
    <mergeCell ref="A202:A210"/>
    <mergeCell ref="A211:A216"/>
    <mergeCell ref="A217:A221"/>
    <mergeCell ref="A222:A226"/>
    <mergeCell ref="A227:A233"/>
    <mergeCell ref="A234:A238"/>
    <mergeCell ref="A239:A244"/>
    <mergeCell ref="A245:A248"/>
    <mergeCell ref="A249:A253"/>
    <mergeCell ref="A254:A258"/>
    <mergeCell ref="A259:A269"/>
    <mergeCell ref="A270:A281"/>
    <mergeCell ref="A282:A287"/>
    <mergeCell ref="A288:A299"/>
    <mergeCell ref="A300:A302"/>
    <mergeCell ref="A303:A307"/>
    <mergeCell ref="A308:A312"/>
    <mergeCell ref="A313:A316"/>
    <mergeCell ref="B9:B18"/>
    <mergeCell ref="B19:B23"/>
    <mergeCell ref="B24:B30"/>
    <mergeCell ref="B31:B33"/>
    <mergeCell ref="B34:B44"/>
    <mergeCell ref="B45:B56"/>
    <mergeCell ref="B57:B64"/>
    <mergeCell ref="B65:B74"/>
    <mergeCell ref="B75:B77"/>
    <mergeCell ref="B78:B85"/>
    <mergeCell ref="B86:B90"/>
    <mergeCell ref="B91:B94"/>
    <mergeCell ref="B95:B99"/>
    <mergeCell ref="B100:B104"/>
    <mergeCell ref="B105:B109"/>
    <mergeCell ref="B110:B119"/>
    <mergeCell ref="B120:B125"/>
    <mergeCell ref="B126:B131"/>
    <mergeCell ref="B132:B136"/>
    <mergeCell ref="B137:B140"/>
    <mergeCell ref="B141:B145"/>
    <mergeCell ref="B146:B150"/>
    <mergeCell ref="B151:B153"/>
    <mergeCell ref="B154:B157"/>
    <mergeCell ref="B158:B162"/>
    <mergeCell ref="B163:B165"/>
    <mergeCell ref="B166:B174"/>
    <mergeCell ref="B175:B179"/>
    <mergeCell ref="B180:B187"/>
    <mergeCell ref="B188:B190"/>
    <mergeCell ref="B191:B195"/>
    <mergeCell ref="B196:B201"/>
    <mergeCell ref="B202:B210"/>
    <mergeCell ref="B211:B216"/>
    <mergeCell ref="B217:B221"/>
    <mergeCell ref="B222:B226"/>
    <mergeCell ref="B227:B233"/>
    <mergeCell ref="B234:B238"/>
    <mergeCell ref="B239:B244"/>
    <mergeCell ref="B245:B248"/>
    <mergeCell ref="B249:B253"/>
    <mergeCell ref="B254:B258"/>
    <mergeCell ref="B259:B269"/>
    <mergeCell ref="B270:B281"/>
    <mergeCell ref="B282:B287"/>
    <mergeCell ref="B288:B299"/>
    <mergeCell ref="B300:B302"/>
    <mergeCell ref="B303:B307"/>
    <mergeCell ref="B308:B312"/>
    <mergeCell ref="B313:B31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杨光瑜</cp:lastModifiedBy>
  <dcterms:created xsi:type="dcterms:W3CDTF">2025-03-12T00:56:00Z</dcterms:created>
  <dcterms:modified xsi:type="dcterms:W3CDTF">2025-05-13T01:34:55Z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F1D79B85A2554009BF54C49D121993B8_13</vt:lpwstr>
  </property>
  <property fmtid="{D5CDD505-2E9C-101B-9397-08002B2CF9AE}" pid="3" name="KSOProductBuildVer">
    <vt:lpwstr>2052-12.1.0.17133</vt:lpwstr>
  </property>
</Properties>
</file>