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中央和省、市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<sst xmlns="http://schemas.openxmlformats.org/spreadsheetml/2006/main" count="1235" uniqueCount="457">
  <si>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</si>
  <si>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</si>
  <si>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</si>
  <si>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</si>
  <si>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</si>
  <si>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</si>
  <si>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</si>
  <si>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</si>
  <si>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</si>
  <si>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</si>
  <si>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</si>
  <si>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</si>
  <si>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</si>
  <si>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</si>
  <si>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</si>
  <si>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</si>
  <si>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</si>
  <si>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</si>
  <si>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</si>
  <si>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</si>
  <si>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</si>
  <si>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</si>
  <si>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</si>
  <si>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</si>
  <si>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</si>
  <si>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</si>
  <si>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</si>
  <si>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</si>
  <si>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</si>
  <si>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</si>
  <si>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</si>
  <si>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</si>
  <si>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</si>
  <si>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</si>
  <si>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</si>
  <si>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</si>
  <si>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</si>
  <si>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</si>
  <si>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</si>
  <si>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</si>
  <si>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</si>
  <si>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</si>
  <si>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</si>
  <si>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</si>
  <si>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</si>
  <si>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</si>
  <si>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</si>
  <si>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</si>
  <si>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</si>
  <si>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</si>
  <si>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</si>
  <si>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</si>
  <si>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</si>
  <si>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</si>
  <si>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</si>
  <si>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</si>
  <si>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</si>
  <si>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</si>
  <si>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</si>
  <si>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</si>
  <si>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</si>
  <si>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</si>
  <si>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</si>
  <si>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</si>
  <si>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</si>
  <si>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</si>
  <si>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</si>
  <si>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</si>
  <si>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</si>
  <si>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</si>
  <si>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651</t>
  </si>
  <si>
    <t>双江拉祜族佤族布朗族傣族自治县监察委员会</t>
  </si>
  <si>
    <t>651001</t>
  </si>
  <si>
    <t>双江拉祜族佤族布朗族傣族自治县监察委员会机关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</si>
  <si>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</si>
  <si>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</si>
  <si>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</si>
  <si>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</si>
  <si>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</si>
  <si>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</si>
  <si>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</si>
  <si>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</si>
  <si>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</si>
  <si>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</si>
  <si>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</si>
  <si>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</si>
  <si>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</si>
  <si>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</si>
  <si>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20111</t>
  </si>
  <si>
    <t>纪检监察事务</t>
  </si>
  <si>
    <t>2011101</t>
  </si>
  <si>
    <t>行政运行</t>
  </si>
  <si>
    <t>2011102</t>
  </si>
  <si>
    <t>一般行政管理事务</t>
  </si>
  <si>
    <t>2011150</t>
  </si>
  <si>
    <t>事业运行</t>
  </si>
  <si>
    <t>2011199</t>
  </si>
  <si>
    <t>其他纪检监察事务支出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</si>
  <si>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</si>
  <si>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</si>
  <si>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</si>
  <si>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</si>
  <si>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</si>
  <si>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</si>
  <si>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</si>
  <si>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</si>
  <si>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</si>
  <si>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</si>
  <si>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</si>
  <si>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</si>
  <si>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20811</t>
  </si>
  <si>
    <t>残疾人事业</t>
  </si>
  <si>
    <t>2081199</t>
  </si>
  <si>
    <t>其他残疾人事业支出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</si>
  <si>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</si>
  <si>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</si>
  <si>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</si>
  <si>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</si>
  <si>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</si>
  <si>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</si>
  <si>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</si>
  <si>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</si>
  <si>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</si>
  <si>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</si>
  <si>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</si>
  <si>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</si>
  <si>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</si>
  <si>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</si>
  <si>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</si>
  <si>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</si>
  <si>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</si>
  <si>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</si>
  <si>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</si>
  <si>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</si>
  <si>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</si>
  <si>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</si>
  <si>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</si>
  <si>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</si>
  <si>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</si>
  <si>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</si>
  <si>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</si>
  <si>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</si>
  <si>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</si>
  <si>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</si>
  <si>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</si>
  <si>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</si>
  <si>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</si>
  <si>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</si>
  <si>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</si>
  <si>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</si>
  <si>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</si>
  <si>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</si>
  <si>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</si>
  <si>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</si>
  <si>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</si>
  <si>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</si>
  <si>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</si>
  <si>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</si>
  <si>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</si>
  <si>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</si>
  <si>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</si>
  <si>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</si>
  <si>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</si>
  <si>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</si>
  <si>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</si>
  <si>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</si>
  <si>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</si>
  <si>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</si>
  <si>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</si>
  <si>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</si>
  <si>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</si>
  <si>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</si>
  <si>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</si>
  <si>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</si>
  <si>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</si>
  <si>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</si>
  <si>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</si>
  <si>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</si>
  <si>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</si>
  <si>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</si>
  <si>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</si>
  <si>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</si>
  <si>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</si>
  <si>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</si>
  <si>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</si>
  <si>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</si>
  <si>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</si>
  <si>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</si>
  <si>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</si>
  <si>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</si>
  <si>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</si>
  <si>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</si>
  <si>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</si>
  <si>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</si>
  <si>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</si>
  <si>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</si>
  <si>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</si>
  <si>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</si>
  <si>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</si>
  <si>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</si>
  <si>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</si>
  <si>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</si>
  <si>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</si>
  <si>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</si>
  <si>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</si>
  <si>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</si>
  <si>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</si>
  <si>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</si>
  <si>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</si>
  <si>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</si>
  <si>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</si>
  <si>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</si>
  <si>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</si>
  <si>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</si>
  <si>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530925210000000001031</t>
  </si>
  <si>
    <t>行政人员工资支出</t>
  </si>
  <si>
    <t>30101</t>
  </si>
  <si>
    <t>基本工资</t>
  </si>
  <si>
    <t>530925231100001161859</t>
  </si>
  <si>
    <t>事业人员工资支出</t>
  </si>
  <si>
    <t>30102</t>
  </si>
  <si>
    <t>津贴补贴</t>
  </si>
  <si>
    <t>530925231100001475268</t>
  </si>
  <si>
    <t>绩效考核奖励（2017年提高标准部分）</t>
  </si>
  <si>
    <t>30103</t>
  </si>
  <si>
    <t>奖金</t>
  </si>
  <si>
    <t>30107</t>
  </si>
  <si>
    <t>绩效工资</t>
  </si>
  <si>
    <t>530925231100001475269</t>
  </si>
  <si>
    <t>绩效工资（2017年提高标准部分）</t>
  </si>
  <si>
    <t>530925210000000001032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</si>
  <si>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</si>
  <si>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</si>
  <si>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</si>
  <si>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</si>
  <si>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</si>
  <si>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</si>
  <si>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</si>
  <si>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</si>
  <si>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</si>
  <si>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</si>
  <si>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</si>
  <si>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</si>
  <si>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</si>
  <si>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530925210000000001033</t>
  </si>
  <si>
    <t>30113</t>
  </si>
  <si>
    <t>530925231100001475270</t>
  </si>
  <si>
    <t>编制外长聘人员支出</t>
  </si>
  <si>
    <t>30199</t>
  </si>
  <si>
    <t>其他工资福利支出</t>
  </si>
  <si>
    <t>530925210000000001040</t>
  </si>
  <si>
    <t>一般公用经费</t>
  </si>
  <si>
    <t>30226</t>
  </si>
  <si>
    <t>劳务费</t>
  </si>
  <si>
    <t>530925210000000003034</t>
  </si>
  <si>
    <t>30217</t>
  </si>
  <si>
    <t>30211</t>
  </si>
  <si>
    <t>差旅费</t>
  </si>
  <si>
    <t>30207</t>
  </si>
  <si>
    <t>邮电费</t>
  </si>
  <si>
    <t>30205</t>
  </si>
  <si>
    <t>水费</t>
  </si>
  <si>
    <t>30206</t>
  </si>
  <si>
    <t>电费</t>
  </si>
  <si>
    <t>30216</t>
  </si>
  <si>
    <t>培训费</t>
  </si>
  <si>
    <t>30215</t>
  </si>
  <si>
    <t>会议费</t>
  </si>
  <si>
    <t>30239</t>
  </si>
  <si>
    <t>其他交通费用</t>
  </si>
  <si>
    <t>30201</t>
  </si>
  <si>
    <t>办公费</t>
  </si>
  <si>
    <t>30299</t>
  </si>
  <si>
    <t>其他商品和服务支出</t>
  </si>
  <si>
    <t>530925210000000001039</t>
  </si>
  <si>
    <t>退休人员公用经费</t>
  </si>
  <si>
    <t>530925231100001475271</t>
  </si>
  <si>
    <t>公益性岗位经费</t>
  </si>
  <si>
    <t>530925210000000001038</t>
  </si>
  <si>
    <t>工会经费</t>
  </si>
  <si>
    <t>30228</t>
  </si>
  <si>
    <t>530925210000000001036</t>
  </si>
  <si>
    <t>公务用车运行维护费</t>
  </si>
  <si>
    <t>30231</t>
  </si>
  <si>
    <t>530925210000000001037</t>
  </si>
  <si>
    <t>行政人员公务交通补贴</t>
  </si>
  <si>
    <t>530925251100003740388</t>
  </si>
  <si>
    <t>残疾人就业保障金</t>
  </si>
  <si>
    <t>530925241100002338264</t>
  </si>
  <si>
    <t>其他退休费</t>
  </si>
  <si>
    <t>30302</t>
  </si>
  <si>
    <t>退休费</t>
  </si>
  <si>
    <t>530925210000000001034</t>
  </si>
  <si>
    <t>机关事业单位职工遗属生活补助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</si>
  <si>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</si>
  <si>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</si>
  <si>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</si>
  <si>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</si>
  <si>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</si>
  <si>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</si>
  <si>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</si>
  <si>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</si>
  <si>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</si>
  <si>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（临财行发【2024】88号）市级信息化建设项目经费</t>
  </si>
  <si>
    <t>事业发展类</t>
  </si>
  <si>
    <t>530925241100003007611</t>
  </si>
  <si>
    <t>办案经费</t>
  </si>
  <si>
    <t>专项业务类</t>
  </si>
  <si>
    <t>530925241100002938276</t>
  </si>
  <si>
    <t>530925241100003101208</t>
  </si>
  <si>
    <t>530925241100003334526</t>
  </si>
  <si>
    <t>530925241100003223594</t>
  </si>
  <si>
    <t>办公经费</t>
  </si>
  <si>
    <t>530925241100003024100</t>
  </si>
  <si>
    <t>公务运行维护费</t>
  </si>
  <si>
    <t>离退休党支部工作经费</t>
  </si>
  <si>
    <t>530925241100002344980</t>
  </si>
  <si>
    <t>清廉云南建设临沧实践</t>
  </si>
  <si>
    <t>530925241100003334686</t>
  </si>
  <si>
    <t>530925241100003251425</t>
  </si>
  <si>
    <t>清廉云南临沧示范建设</t>
  </si>
  <si>
    <t>人才招引三年行动计划（安家费补助）经费</t>
  </si>
  <si>
    <t>530925251100003868121</t>
  </si>
  <si>
    <t>谈话室建设</t>
  </si>
  <si>
    <t>谈话室建设经费</t>
  </si>
  <si>
    <t>30213</t>
  </si>
  <si>
    <t>维修（护）费</t>
  </si>
  <si>
    <t>县委巡察办巡察工作经费</t>
  </si>
  <si>
    <t>530925210000000002746</t>
  </si>
  <si>
    <t>政府采购经费</t>
  </si>
  <si>
    <t>30902</t>
  </si>
  <si>
    <t>办公设备购置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</si>
  <si>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</si>
  <si>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</si>
  <si>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</si>
  <si>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</si>
  <si>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</si>
  <si>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</si>
  <si>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</si>
  <si>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</si>
  <si>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</si>
  <si>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</si>
  <si>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</si>
  <si>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1.保障20名退休党员支部工作的正常开展，丰富退休老干部的生活；
2.2025年12月31日前完成退休支部书记、委员工作津贴的发放；
3.退休老干部能发挥余热，积极发挥党员先锋模范作用；
4.退休老干部对退休干部的管理满意度在95%以上。</t>
  </si>
  <si>
    <t>产出指标</t>
  </si>
  <si>
    <t>数量指标</t>
  </si>
  <si>
    <t>保障离退休党员人数</t>
  </si>
  <si>
    <t>=</t>
  </si>
  <si>
    <t>20</t>
  </si>
  <si>
    <t>人</t>
  </si>
  <si>
    <t>定量指标</t>
  </si>
  <si>
    <t>反映经费的保障情况</t>
  </si>
  <si>
    <t>时效指标</t>
  </si>
  <si>
    <t>2024年12月31日完成退休党支部书记工作津贴发放</t>
  </si>
  <si>
    <t>&lt;=</t>
  </si>
  <si>
    <t>2025年12月31日</t>
  </si>
  <si>
    <t>年-月-日</t>
  </si>
  <si>
    <t>定性指标</t>
  </si>
  <si>
    <t>反映津贴发放的及时性</t>
  </si>
  <si>
    <t>效益指标</t>
  </si>
  <si>
    <t>社会效益</t>
  </si>
  <si>
    <t>离退休党员能发挥先锋模范作用，对社会的贡献率提高</t>
  </si>
  <si>
    <t>&gt;=</t>
  </si>
  <si>
    <t>95</t>
  </si>
  <si>
    <t>%</t>
  </si>
  <si>
    <t>反映离退休党员的贡献率</t>
  </si>
  <si>
    <t>满意度指标</t>
  </si>
  <si>
    <t>服务对象满意度</t>
  </si>
  <si>
    <t>离退休党员的满意度</t>
  </si>
  <si>
    <t>反映离退休党员的满意度</t>
  </si>
  <si>
    <t>确保1名硕士研究生学历的给予一次性安家补助 2 万元、1名“双一流”高校全日制本科学历的
给予一次性安家补助 1 万元按时发放。</t>
  </si>
  <si>
    <t>保障安家补助人数</t>
  </si>
  <si>
    <t>反映安家补助的保障情况</t>
  </si>
  <si>
    <t>2025年12月31日完成安家费补助3万元发放</t>
  </si>
  <si>
    <t>反映安家费补助的及时性</t>
  </si>
  <si>
    <t>引进的人才对单位的贡献率</t>
  </si>
  <si>
    <t>反映引进的人才对单位的贡献情况</t>
  </si>
  <si>
    <t>获得安家补助人员的满意度</t>
  </si>
  <si>
    <t>反映获得安家补助人员的满意度</t>
  </si>
  <si>
    <t>1、2025年12月10日前完成不少于三个轮次，10个部门的巡察工作任务，使巡察全覆盖任务稳步推进；
2、完成6次以上的巡察业务培训，强化巡察干部能力素质提升；
3、被巡察的单位问题整改率在95%以上，规范巡察整改工作；
4、人民群众、县委及县委巡察工作领导小组的满意度在95%以上，使人们的幸福感、安全感得以提升；
5、年内预算成本控制在30万元以内，节约经济成本，提高工作质量。</t>
  </si>
  <si>
    <t>常规的巡察工作</t>
  </si>
  <si>
    <t>轮</t>
  </si>
  <si>
    <t>反映本部门的履职情况</t>
  </si>
  <si>
    <t>1、2025年12月10前完成不少于三个轮次，10个部门的巡察工作任务，使巡察全覆盖任务稳步推进；
2、完成6次以上的巡察业务培训，强化巡察干部能力素质提升；
3、被巡察的单位问题整改率在95%以上，规范巡察整改工作；
4、人民群众、县委及县委巡察工作领导小组的满意度在95%以上，使人们的幸福感、安全感得以提升；
5、年内预算成本控制在30万元以内，节约经济成本，提高工作质量。</t>
  </si>
  <si>
    <t>巡察部门个数</t>
  </si>
  <si>
    <t>10</t>
  </si>
  <si>
    <t>个</t>
  </si>
  <si>
    <t>巡察业务培训</t>
  </si>
  <si>
    <t>次</t>
  </si>
  <si>
    <t>反映本部门本年巡察业务培训的次数</t>
  </si>
  <si>
    <t>巡察工作</t>
  </si>
  <si>
    <t>2025年12月10日</t>
  </si>
  <si>
    <t>成本指标</t>
  </si>
  <si>
    <t>经济成本指标</t>
  </si>
  <si>
    <t>30</t>
  </si>
  <si>
    <t>万元</t>
  </si>
  <si>
    <t>反映本部门资金使用情况</t>
  </si>
  <si>
    <t>强化巡察发现问题的整改工作，按期整改率</t>
  </si>
  <si>
    <t>反映部门的履职质量</t>
  </si>
  <si>
    <t>人民群众对巡察工作的满意度</t>
  </si>
  <si>
    <t>反映人民群众满意度</t>
  </si>
  <si>
    <t>县委及县委巡察工作领导小组满意度</t>
  </si>
  <si>
    <t>反映县委及县委巡察工作领导小组满意度</t>
  </si>
  <si>
    <t>预算06表</t>
  </si>
  <si>
    <t>政府性基金预算支出预算表</t>
  </si>
  <si>
    <t>单位名称：临沧市发展和改革委员会</t>
  </si>
  <si>
    <t>本年政府性基金预算支出</t>
  </si>
  <si>
    <r>
      <rPr>
        <sz val="9"/>
        <color rgb="FF000000"/>
        <rFont val="宋体"/>
        <charset val="134"/>
      </rPr>
      <t>说明：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年本单位无政府性基金预算支出预算，因此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年政府性基金预算支出预算表为空表。</t>
    </r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</si>
  <si>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</si>
  <si>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</si>
  <si>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</si>
  <si>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</si>
  <si>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</si>
  <si>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</si>
  <si>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</si>
  <si>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</si>
  <si>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</si>
  <si>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</si>
  <si>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公务用车燃油费</t>
  </si>
  <si>
    <t>车辆加油、添加燃料服务</t>
  </si>
  <si>
    <t>项</t>
  </si>
  <si>
    <t>车辆维修及保养服务</t>
  </si>
  <si>
    <t>车辆维修和保养服务</t>
  </si>
  <si>
    <t>辆</t>
  </si>
  <si>
    <t>公务用车保险费</t>
  </si>
  <si>
    <t>机动车保险服务</t>
  </si>
  <si>
    <t>份</t>
  </si>
  <si>
    <t>预算08表</t>
  </si>
  <si>
    <t>政府购买服务项目</t>
  </si>
  <si>
    <t>政府购买服务目录</t>
  </si>
  <si>
    <r>
      <rPr>
        <sz val="9"/>
        <color rgb="FF000000"/>
        <rFont val="宋体"/>
        <charset val="134"/>
      </rPr>
      <t>说明：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年本单位无政府购买服务预算，因此政府购买服务预算表为空表。</t>
    </r>
  </si>
  <si>
    <t>预算09-1表</t>
  </si>
  <si>
    <t>单位名称（项目）</t>
  </si>
  <si>
    <t>地区</t>
  </si>
  <si>
    <t>政府性基金</t>
  </si>
  <si>
    <t>-</t>
  </si>
  <si>
    <r>
      <rPr>
        <sz val="9"/>
        <color rgb="FF000000"/>
        <rFont val="宋体"/>
        <charset val="134"/>
      </rPr>
      <t>说明：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年本单位无县对下转移支付预算，因此县对下转移支付预算表为空表。</t>
    </r>
  </si>
  <si>
    <t>预算09-2表</t>
  </si>
  <si>
    <t>说明：2025年无县对下转移支付预算，无相应绩效目标，故2025年县对下转移支付绩效目标表为空表。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</si>
  <si>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</si>
  <si>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</si>
  <si>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</si>
  <si>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</si>
  <si>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</si>
  <si>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</si>
  <si>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</si>
  <si>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</si>
  <si>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r>
      <rPr>
        <sz val="9"/>
        <color rgb="FF000000"/>
        <rFont val="宋体"/>
        <charset val="134"/>
      </rPr>
      <t>说明：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年本单位无新增资产配置预算，因此新增资产配置表为空表。</t>
    </r>
  </si>
  <si>
    <t>预算11表</t>
  </si>
  <si>
    <t>上级补助</t>
  </si>
  <si>
    <r>
      <rPr>
        <sz val="9"/>
        <color rgb="FF000000"/>
        <rFont val="宋体"/>
        <charset val="134"/>
      </rPr>
      <t>说明：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年本单位无中央和省、市转移支付补助项目支出预算，因此中央和省、市转移支付补助项目支出预算表为空表。</t>
    </r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</si>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</sst>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21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>
      <alignment horizontal="left" vertical="center" wrapText="1" indent="1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left" vertical="top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5" fillId="0" borderId="0" xfId="0" applyFont="1">
      <alignment vertical="top"/>
      <protection locked="0"/>
    </xf>
    <xf numFmtId="0" fontId="4" fillId="0" borderId="0" xfId="0" applyFont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top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2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2"/>
    </xf>
    <xf numFmtId="0" fontId="0" fillId="0" borderId="0" xfId="0" applyFont="1" applyAlignment="1">
      <alignment vertical="top" wrapText="1"/>
      <protection locked="0"/>
    </xf>
    <xf numFmtId="0" fontId="1" fillId="0" borderId="0" xfId="0" applyFont="1" applyAlignment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3" fontId="2" fillId="0" borderId="7" xfId="0" applyNumberFormat="1" applyFont="1" applyBorder="1" applyAlignment="1" applyProtection="1">
      <alignment horizontal="center" vertical="center"/>
    </xf>
    <xf numFmtId="3" fontId="2" fillId="0" borderId="7" xfId="0" applyNumberFormat="1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 wrapText="1"/>
    </xf>
    <xf numFmtId="49" fontId="7" fillId="0" borderId="7" xfId="50" applyNumberFormat="1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 indent="1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2"/>
    </xf>
    <xf numFmtId="0" fontId="5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4" workbookViewId="0">
      <selection activeCell="J19" sqref="J19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40" t="s">
        <v>0</v>
      </c>
    </row>
    <row r="2" ht="36" customHeight="1" spans="1:4">
      <c r="A2" s="5" t="str">
        <f>"2025"&amp;"年部门财务收支预算总表"</f>
        <v>2025年部门财务收支预算总表</v>
      </c>
      <c r="B2" s="214"/>
      <c r="C2" s="214"/>
      <c r="D2" s="214"/>
    </row>
    <row r="3" ht="18.75" customHeight="1" spans="1:4">
      <c r="A3" s="42" t="str">
        <f>"单位名称："&amp;"双江拉祜族佤族布朗族傣族自治县监察委员会"</f>
        <v>单位名称：双江拉祜族佤族布朗族傣族自治县监察委员会</v>
      </c>
      <c r="B3" s="215"/>
      <c r="C3" s="215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31" t="str">
        <f>"2025"&amp;"年预算数"</f>
        <v>2025年预算数</v>
      </c>
      <c r="C5" s="31" t="s">
        <v>5</v>
      </c>
      <c r="D5" s="31" t="str">
        <f>"2025"&amp;"年预算数"</f>
        <v>2025年预算数</v>
      </c>
    </row>
    <row r="6" ht="18.75" customHeight="1" spans="1:4">
      <c r="A6" s="33"/>
      <c r="B6" s="33"/>
      <c r="C6" s="33"/>
      <c r="D6" s="33"/>
    </row>
    <row r="7" ht="18.75" customHeight="1" spans="1:4">
      <c r="A7" s="141" t="s">
        <v>6</v>
      </c>
      <c r="B7" s="23">
        <v>19114600.87</v>
      </c>
      <c r="C7" s="141" t="s">
        <v>7</v>
      </c>
      <c r="D7" s="23">
        <v>18651731.13</v>
      </c>
    </row>
    <row r="8" ht="18.75" customHeight="1" spans="1:4">
      <c r="A8" s="141" t="s">
        <v>8</v>
      </c>
      <c r="B8" s="23"/>
      <c r="C8" s="141" t="s">
        <v>9</v>
      </c>
      <c r="D8" s="23"/>
    </row>
    <row r="9" ht="18.75" customHeight="1" spans="1:4">
      <c r="A9" s="141" t="s">
        <v>10</v>
      </c>
      <c r="B9" s="23"/>
      <c r="C9" s="141" t="s">
        <v>11</v>
      </c>
      <c r="D9" s="23"/>
    </row>
    <row r="10" ht="18.75" customHeight="1" spans="1:4">
      <c r="A10" s="141" t="s">
        <v>12</v>
      </c>
      <c r="B10" s="23"/>
      <c r="C10" s="141" t="s">
        <v>13</v>
      </c>
      <c r="D10" s="23"/>
    </row>
    <row r="11" ht="18.75" customHeight="1" spans="1:4">
      <c r="A11" s="216" t="s">
        <v>14</v>
      </c>
      <c r="B11" s="23"/>
      <c r="C11" s="172" t="s">
        <v>15</v>
      </c>
      <c r="D11" s="23"/>
    </row>
    <row r="12" ht="18.75" customHeight="1" spans="1:4">
      <c r="A12" s="175" t="s">
        <v>16</v>
      </c>
      <c r="B12" s="23"/>
      <c r="C12" s="174" t="s">
        <v>17</v>
      </c>
      <c r="D12" s="23"/>
    </row>
    <row r="13" ht="18.75" customHeight="1" spans="1:4">
      <c r="A13" s="175" t="s">
        <v>18</v>
      </c>
      <c r="B13" s="23"/>
      <c r="C13" s="174" t="s">
        <v>19</v>
      </c>
      <c r="D13" s="23"/>
    </row>
    <row r="14" ht="18.75" customHeight="1" spans="1:4">
      <c r="A14" s="175" t="s">
        <v>20</v>
      </c>
      <c r="B14" s="23"/>
      <c r="C14" s="174" t="s">
        <v>21</v>
      </c>
      <c r="D14" s="23">
        <v>2388041.8</v>
      </c>
    </row>
    <row r="15" ht="18.75" customHeight="1" spans="1:4">
      <c r="A15" s="175" t="s">
        <v>22</v>
      </c>
      <c r="B15" s="23"/>
      <c r="C15" s="174" t="s">
        <v>23</v>
      </c>
      <c r="D15" s="23">
        <v>742443.15</v>
      </c>
    </row>
    <row r="16" ht="18.75" customHeight="1" spans="1:4">
      <c r="A16" s="175" t="s">
        <v>24</v>
      </c>
      <c r="B16" s="23"/>
      <c r="C16" s="175" t="s">
        <v>25</v>
      </c>
      <c r="D16" s="23"/>
    </row>
    <row r="17" ht="18.75" customHeight="1" spans="1:4">
      <c r="A17" s="175" t="s">
        <v>26</v>
      </c>
      <c r="B17" s="23"/>
      <c r="C17" s="175" t="s">
        <v>27</v>
      </c>
      <c r="D17" s="23"/>
    </row>
    <row r="18" ht="18.75" customHeight="1" spans="1:4">
      <c r="A18" s="176" t="s">
        <v>26</v>
      </c>
      <c r="B18" s="23"/>
      <c r="C18" s="174" t="s">
        <v>28</v>
      </c>
      <c r="D18" s="23"/>
    </row>
    <row r="19" ht="18.75" customHeight="1" spans="1:4">
      <c r="A19" s="176" t="s">
        <v>26</v>
      </c>
      <c r="B19" s="23"/>
      <c r="C19" s="174" t="s">
        <v>29</v>
      </c>
      <c r="D19" s="23"/>
    </row>
    <row r="20" ht="18.75" customHeight="1" spans="1:4">
      <c r="A20" s="176" t="s">
        <v>26</v>
      </c>
      <c r="B20" s="23"/>
      <c r="C20" s="174" t="s">
        <v>30</v>
      </c>
      <c r="D20" s="23"/>
    </row>
    <row r="21" ht="18.75" customHeight="1" spans="1:4">
      <c r="A21" s="176" t="s">
        <v>26</v>
      </c>
      <c r="B21" s="23"/>
      <c r="C21" s="174" t="s">
        <v>31</v>
      </c>
      <c r="D21" s="23"/>
    </row>
    <row r="22" ht="18.75" customHeight="1" spans="1:4">
      <c r="A22" s="176" t="s">
        <v>26</v>
      </c>
      <c r="B22" s="23"/>
      <c r="C22" s="174" t="s">
        <v>32</v>
      </c>
      <c r="D22" s="23"/>
    </row>
    <row r="23" ht="18.75" customHeight="1" spans="1:4">
      <c r="A23" s="176" t="s">
        <v>26</v>
      </c>
      <c r="B23" s="23"/>
      <c r="C23" s="174" t="s">
        <v>33</v>
      </c>
      <c r="D23" s="23"/>
    </row>
    <row r="24" ht="18.75" customHeight="1" spans="1:4">
      <c r="A24" s="176" t="s">
        <v>26</v>
      </c>
      <c r="B24" s="23"/>
      <c r="C24" s="174" t="s">
        <v>34</v>
      </c>
      <c r="D24" s="23"/>
    </row>
    <row r="25" ht="18.75" customHeight="1" spans="1:4">
      <c r="A25" s="176" t="s">
        <v>26</v>
      </c>
      <c r="B25" s="23"/>
      <c r="C25" s="174" t="s">
        <v>35</v>
      </c>
      <c r="D25" s="23">
        <v>1334795.64</v>
      </c>
    </row>
    <row r="26" ht="18.75" customHeight="1" spans="1:4">
      <c r="A26" s="176" t="s">
        <v>26</v>
      </c>
      <c r="B26" s="23"/>
      <c r="C26" s="174" t="s">
        <v>36</v>
      </c>
      <c r="D26" s="23"/>
    </row>
    <row r="27" ht="18.75" customHeight="1" spans="1:4">
      <c r="A27" s="176" t="s">
        <v>26</v>
      </c>
      <c r="B27" s="23"/>
      <c r="C27" s="174" t="s">
        <v>37</v>
      </c>
      <c r="D27" s="23"/>
    </row>
    <row r="28" ht="18.75" customHeight="1" spans="1:4">
      <c r="A28" s="176" t="s">
        <v>26</v>
      </c>
      <c r="B28" s="23"/>
      <c r="C28" s="174" t="s">
        <v>38</v>
      </c>
      <c r="D28" s="23"/>
    </row>
    <row r="29" ht="18.75" customHeight="1" spans="1:4">
      <c r="A29" s="176" t="s">
        <v>26</v>
      </c>
      <c r="B29" s="23"/>
      <c r="C29" s="174" t="s">
        <v>39</v>
      </c>
      <c r="D29" s="23"/>
    </row>
    <row r="30" ht="18.75" customHeight="1" spans="1:4">
      <c r="A30" s="177" t="s">
        <v>26</v>
      </c>
      <c r="B30" s="23"/>
      <c r="C30" s="175" t="s">
        <v>40</v>
      </c>
      <c r="D30" s="23"/>
    </row>
    <row r="31" ht="18.75" customHeight="1" spans="1:4">
      <c r="A31" s="177" t="s">
        <v>26</v>
      </c>
      <c r="B31" s="23"/>
      <c r="C31" s="175" t="s">
        <v>41</v>
      </c>
      <c r="D31" s="23"/>
    </row>
    <row r="32" ht="18.75" customHeight="1" spans="1:4">
      <c r="A32" s="177" t="s">
        <v>26</v>
      </c>
      <c r="B32" s="23"/>
      <c r="C32" s="175" t="s">
        <v>42</v>
      </c>
      <c r="D32" s="23"/>
    </row>
    <row r="33" ht="18.75" customHeight="1" spans="1:4">
      <c r="A33" s="217"/>
      <c r="B33" s="178"/>
      <c r="C33" s="175" t="s">
        <v>43</v>
      </c>
      <c r="D33" s="23"/>
    </row>
    <row r="34" ht="18.75" customHeight="1" spans="1:4">
      <c r="A34" s="217" t="s">
        <v>44</v>
      </c>
      <c r="B34" s="178">
        <f>SUM(B7:B11)</f>
        <v>19114600.87</v>
      </c>
      <c r="C34" s="218" t="s">
        <v>45</v>
      </c>
      <c r="D34" s="178">
        <v>23117011.72</v>
      </c>
    </row>
    <row r="35" ht="18.75" customHeight="1" spans="1:4">
      <c r="A35" s="219" t="s">
        <v>46</v>
      </c>
      <c r="B35" s="23">
        <v>4002410.85</v>
      </c>
      <c r="C35" s="141" t="s">
        <v>47</v>
      </c>
      <c r="D35" s="23"/>
    </row>
    <row r="36" ht="18.75" customHeight="1" spans="1:4">
      <c r="A36" s="219" t="s">
        <v>48</v>
      </c>
      <c r="B36" s="23">
        <v>4002410.85</v>
      </c>
      <c r="C36" s="141" t="s">
        <v>48</v>
      </c>
      <c r="D36" s="23"/>
    </row>
    <row r="37" ht="18.75" customHeight="1" spans="1:4">
      <c r="A37" s="219" t="s">
        <v>49</v>
      </c>
      <c r="B37" s="23">
        <f>B35-B36</f>
        <v>0</v>
      </c>
      <c r="C37" s="141" t="s">
        <v>50</v>
      </c>
      <c r="D37" s="23"/>
    </row>
    <row r="38" ht="18.75" customHeight="1" spans="1:4">
      <c r="A38" s="220" t="s">
        <v>51</v>
      </c>
      <c r="B38" s="178">
        <f t="shared" ref="B38:D38" si="0">B34+B35</f>
        <v>23117011.72</v>
      </c>
      <c r="C38" s="218" t="s">
        <v>52</v>
      </c>
      <c r="D38" s="178">
        <f t="shared" si="0"/>
        <v>23117011.72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8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E15" sqref="E15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102">
        <v>1</v>
      </c>
      <c r="B1" s="103">
        <v>0</v>
      </c>
      <c r="C1" s="102">
        <v>1</v>
      </c>
      <c r="D1" s="104"/>
      <c r="E1" s="104"/>
      <c r="F1" s="40" t="s">
        <v>403</v>
      </c>
    </row>
    <row r="2" ht="32.25" customHeight="1" spans="1:6">
      <c r="A2" s="105" t="str">
        <f>"2025"&amp;"年部门政府性基金预算支出预算表"</f>
        <v>2025年部门政府性基金预算支出预算表</v>
      </c>
      <c r="B2" s="106" t="s">
        <v>404</v>
      </c>
      <c r="C2" s="107"/>
      <c r="D2" s="108"/>
      <c r="E2" s="108"/>
      <c r="F2" s="108"/>
    </row>
    <row r="3" ht="18.75" customHeight="1" spans="1:6">
      <c r="A3" s="7" t="str">
        <f>"单位名称："&amp;"双江拉祜族佤族布朗族傣族自治县监察委员会"</f>
        <v>单位名称：双江拉祜族佤族布朗族傣族自治县监察委员会</v>
      </c>
      <c r="B3" s="7" t="s">
        <v>405</v>
      </c>
      <c r="C3" s="102"/>
      <c r="D3" s="104"/>
      <c r="E3" s="104"/>
      <c r="F3" s="40" t="s">
        <v>1</v>
      </c>
    </row>
    <row r="4" ht="18.75" customHeight="1" spans="1:6">
      <c r="A4" s="109" t="s">
        <v>197</v>
      </c>
      <c r="B4" s="110" t="s">
        <v>75</v>
      </c>
      <c r="C4" s="111" t="s">
        <v>76</v>
      </c>
      <c r="D4" s="13" t="s">
        <v>406</v>
      </c>
      <c r="E4" s="13"/>
      <c r="F4" s="14"/>
    </row>
    <row r="5" ht="18.75" customHeight="1" spans="1:6">
      <c r="A5" s="112"/>
      <c r="B5" s="113"/>
      <c r="C5" s="97"/>
      <c r="D5" s="96" t="s">
        <v>56</v>
      </c>
      <c r="E5" s="96" t="s">
        <v>77</v>
      </c>
      <c r="F5" s="96" t="s">
        <v>78</v>
      </c>
    </row>
    <row r="6" ht="18.75" customHeight="1" spans="1:6">
      <c r="A6" s="112">
        <v>1</v>
      </c>
      <c r="B6" s="114" t="s">
        <v>178</v>
      </c>
      <c r="C6" s="97">
        <v>3</v>
      </c>
      <c r="D6" s="96">
        <v>4</v>
      </c>
      <c r="E6" s="96">
        <v>5</v>
      </c>
      <c r="F6" s="96">
        <v>6</v>
      </c>
    </row>
    <row r="7" ht="18.75" customHeight="1" spans="1:6">
      <c r="A7" s="115"/>
      <c r="B7" s="84"/>
      <c r="C7" s="84"/>
      <c r="D7" s="23"/>
      <c r="E7" s="23"/>
      <c r="F7" s="23"/>
    </row>
    <row r="8" ht="18.75" customHeight="1" spans="1:6">
      <c r="A8" s="115"/>
      <c r="B8" s="84"/>
      <c r="C8" s="84"/>
      <c r="D8" s="23"/>
      <c r="E8" s="23"/>
      <c r="F8" s="23"/>
    </row>
    <row r="9" ht="18.75" customHeight="1" spans="1:6">
      <c r="A9" s="116" t="s">
        <v>135</v>
      </c>
      <c r="B9" s="117" t="s">
        <v>135</v>
      </c>
      <c r="C9" s="118" t="s">
        <v>135</v>
      </c>
      <c r="D9" s="23"/>
      <c r="E9" s="23"/>
      <c r="F9" s="23"/>
    </row>
    <row r="10" ht="22" customHeight="1" spans="1:1">
      <c r="A10" s="52" t="s">
        <v>407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showZeros="0" workbookViewId="0">
      <selection activeCell="A1" sqref="$A1:$XFD1048576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O1" s="39"/>
      <c r="P1" s="39"/>
      <c r="Q1" s="40" t="s">
        <v>408</v>
      </c>
    </row>
    <row r="2" ht="35.25" customHeight="1" spans="1:17">
      <c r="A2" s="60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3"/>
      <c r="L2" s="6"/>
      <c r="M2" s="6"/>
      <c r="N2" s="6"/>
      <c r="O2" s="53"/>
      <c r="P2" s="53"/>
      <c r="Q2" s="6"/>
    </row>
    <row r="3" ht="18.75" customHeight="1" spans="1:17">
      <c r="A3" s="42" t="str">
        <f>"单位名称："&amp;"双江拉祜族佤族布朗族傣族自治县监察委员会"</f>
        <v>单位名称：双江拉祜族佤族布朗族傣族自治县监察委员会</v>
      </c>
      <c r="B3" s="95"/>
      <c r="C3" s="95"/>
      <c r="D3" s="95"/>
      <c r="E3" s="95"/>
      <c r="F3" s="95"/>
      <c r="G3" s="95"/>
      <c r="H3" s="95"/>
      <c r="I3" s="95"/>
      <c r="J3" s="95"/>
      <c r="O3" s="65"/>
      <c r="P3" s="65"/>
      <c r="Q3" s="40" t="s">
        <v>184</v>
      </c>
    </row>
    <row r="4" ht="18.75" customHeight="1" spans="1:17">
      <c r="A4" s="11" t="s">
        <v>409</v>
      </c>
      <c r="B4" s="74" t="s">
        <v>410</v>
      </c>
      <c r="C4" s="74" t="s">
        <v>411</v>
      </c>
      <c r="D4" s="74" t="s">
        <v>412</v>
      </c>
      <c r="E4" s="74" t="s">
        <v>413</v>
      </c>
      <c r="F4" s="74" t="s">
        <v>414</v>
      </c>
      <c r="G4" s="45" t="s">
        <v>204</v>
      </c>
      <c r="H4" s="45"/>
      <c r="I4" s="45"/>
      <c r="J4" s="45"/>
      <c r="K4" s="76"/>
      <c r="L4" s="45"/>
      <c r="M4" s="45"/>
      <c r="N4" s="45"/>
      <c r="O4" s="66"/>
      <c r="P4" s="76"/>
      <c r="Q4" s="46"/>
    </row>
    <row r="5" ht="18.75" customHeight="1" spans="1:17">
      <c r="A5" s="16"/>
      <c r="B5" s="77"/>
      <c r="C5" s="77"/>
      <c r="D5" s="77"/>
      <c r="E5" s="77"/>
      <c r="F5" s="77"/>
      <c r="G5" s="77" t="s">
        <v>56</v>
      </c>
      <c r="H5" s="77" t="s">
        <v>59</v>
      </c>
      <c r="I5" s="77" t="s">
        <v>415</v>
      </c>
      <c r="J5" s="77" t="s">
        <v>416</v>
      </c>
      <c r="K5" s="78" t="s">
        <v>417</v>
      </c>
      <c r="L5" s="91" t="s">
        <v>80</v>
      </c>
      <c r="M5" s="91"/>
      <c r="N5" s="91"/>
      <c r="O5" s="92"/>
      <c r="P5" s="93"/>
      <c r="Q5" s="79"/>
    </row>
    <row r="6" ht="30" customHeight="1" spans="1:17">
      <c r="A6" s="18"/>
      <c r="B6" s="79"/>
      <c r="C6" s="79"/>
      <c r="D6" s="79"/>
      <c r="E6" s="79"/>
      <c r="F6" s="79"/>
      <c r="G6" s="79"/>
      <c r="H6" s="79" t="s">
        <v>58</v>
      </c>
      <c r="I6" s="79"/>
      <c r="J6" s="79"/>
      <c r="K6" s="80"/>
      <c r="L6" s="79" t="s">
        <v>58</v>
      </c>
      <c r="M6" s="79" t="s">
        <v>65</v>
      </c>
      <c r="N6" s="79" t="s">
        <v>212</v>
      </c>
      <c r="O6" s="94" t="s">
        <v>67</v>
      </c>
      <c r="P6" s="80" t="s">
        <v>68</v>
      </c>
      <c r="Q6" s="79" t="s">
        <v>69</v>
      </c>
    </row>
    <row r="7" ht="18.75" customHeight="1" spans="1:17">
      <c r="A7" s="33">
        <v>1</v>
      </c>
      <c r="B7" s="96">
        <v>2</v>
      </c>
      <c r="C7" s="96">
        <v>3</v>
      </c>
      <c r="D7" s="96">
        <v>4</v>
      </c>
      <c r="E7" s="96">
        <v>5</v>
      </c>
      <c r="F7" s="96">
        <v>6</v>
      </c>
      <c r="G7" s="97">
        <v>7</v>
      </c>
      <c r="H7" s="97">
        <v>8</v>
      </c>
      <c r="I7" s="97">
        <v>9</v>
      </c>
      <c r="J7" s="97">
        <v>10</v>
      </c>
      <c r="K7" s="97">
        <v>11</v>
      </c>
      <c r="L7" s="97">
        <v>12</v>
      </c>
      <c r="M7" s="97">
        <v>13</v>
      </c>
      <c r="N7" s="97">
        <v>14</v>
      </c>
      <c r="O7" s="97">
        <v>15</v>
      </c>
      <c r="P7" s="97">
        <v>16</v>
      </c>
      <c r="Q7" s="97">
        <v>17</v>
      </c>
    </row>
    <row r="8" ht="18.75" customHeight="1" spans="1:17">
      <c r="A8" s="82" t="s">
        <v>71</v>
      </c>
      <c r="B8" s="83"/>
      <c r="C8" s="83"/>
      <c r="D8" s="83"/>
      <c r="E8" s="98"/>
      <c r="F8" s="23"/>
      <c r="G8" s="23">
        <v>85000</v>
      </c>
      <c r="H8" s="23">
        <v>85000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99" t="s">
        <v>73</v>
      </c>
      <c r="B9" s="83"/>
      <c r="C9" s="83"/>
      <c r="D9" s="83"/>
      <c r="E9" s="100"/>
      <c r="F9" s="23"/>
      <c r="G9" s="23">
        <v>85000</v>
      </c>
      <c r="H9" s="23">
        <v>85000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24" t="s">
        <v>282</v>
      </c>
      <c r="B10" s="83" t="s">
        <v>418</v>
      </c>
      <c r="C10" s="83" t="s">
        <v>419</v>
      </c>
      <c r="D10" s="83" t="s">
        <v>420</v>
      </c>
      <c r="E10" s="100">
        <v>1</v>
      </c>
      <c r="F10" s="23"/>
      <c r="G10" s="23">
        <v>63000</v>
      </c>
      <c r="H10" s="23">
        <v>63000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24" t="s">
        <v>282</v>
      </c>
      <c r="B11" s="83" t="s">
        <v>421</v>
      </c>
      <c r="C11" s="83" t="s">
        <v>422</v>
      </c>
      <c r="D11" s="83" t="s">
        <v>423</v>
      </c>
      <c r="E11" s="100">
        <v>5</v>
      </c>
      <c r="F11" s="23"/>
      <c r="G11" s="23">
        <v>10000</v>
      </c>
      <c r="H11" s="23">
        <v>10000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24" t="s">
        <v>282</v>
      </c>
      <c r="B12" s="83" t="s">
        <v>424</v>
      </c>
      <c r="C12" s="83" t="s">
        <v>425</v>
      </c>
      <c r="D12" s="83" t="s">
        <v>426</v>
      </c>
      <c r="E12" s="100">
        <v>5</v>
      </c>
      <c r="F12" s="23"/>
      <c r="G12" s="23">
        <v>12000</v>
      </c>
      <c r="H12" s="23">
        <v>12000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85" t="s">
        <v>135</v>
      </c>
      <c r="B13" s="86"/>
      <c r="C13" s="86"/>
      <c r="D13" s="86"/>
      <c r="E13" s="98"/>
      <c r="F13" s="23"/>
      <c r="G13" s="23">
        <v>85000</v>
      </c>
      <c r="H13" s="23">
        <v>85000</v>
      </c>
      <c r="I13" s="23"/>
      <c r="J13" s="23"/>
      <c r="K13" s="23"/>
      <c r="L13" s="23"/>
      <c r="M13" s="23"/>
      <c r="N13" s="23"/>
      <c r="O13" s="23"/>
      <c r="P13" s="23"/>
      <c r="Q13" s="23"/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8" scale="66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D25" sqref="D25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4"/>
      <c r="B1" s="64"/>
      <c r="C1" s="69"/>
      <c r="D1" s="64"/>
      <c r="E1" s="64"/>
      <c r="F1" s="64"/>
      <c r="G1" s="64"/>
      <c r="H1" s="70"/>
      <c r="I1" s="64"/>
      <c r="J1" s="64"/>
      <c r="K1" s="64"/>
      <c r="L1" s="39"/>
      <c r="M1" s="88"/>
      <c r="N1" s="89" t="s">
        <v>427</v>
      </c>
    </row>
    <row r="2" ht="34.5" customHeight="1" spans="1:14">
      <c r="A2" s="41" t="str">
        <f>"2025"&amp;"年部门政府购买服务预算表"</f>
        <v>2025年部门政府购买服务预算表</v>
      </c>
      <c r="B2" s="71"/>
      <c r="C2" s="53"/>
      <c r="D2" s="71"/>
      <c r="E2" s="71"/>
      <c r="F2" s="71"/>
      <c r="G2" s="71"/>
      <c r="H2" s="72"/>
      <c r="I2" s="71"/>
      <c r="J2" s="71"/>
      <c r="K2" s="71"/>
      <c r="L2" s="53"/>
      <c r="M2" s="72"/>
      <c r="N2" s="71"/>
    </row>
    <row r="3" ht="18.75" customHeight="1" spans="1:14">
      <c r="A3" s="61" t="str">
        <f>"单位名称："&amp;"双江拉祜族佤族布朗族傣族自治县监察委员会"</f>
        <v>单位名称：双江拉祜族佤族布朗族傣族自治县监察委员会</v>
      </c>
      <c r="B3" s="62"/>
      <c r="C3" s="73"/>
      <c r="D3" s="62"/>
      <c r="E3" s="62"/>
      <c r="F3" s="62"/>
      <c r="G3" s="62"/>
      <c r="H3" s="70"/>
      <c r="I3" s="64"/>
      <c r="J3" s="64"/>
      <c r="K3" s="64"/>
      <c r="L3" s="65"/>
      <c r="M3" s="90"/>
      <c r="N3" s="89" t="s">
        <v>184</v>
      </c>
    </row>
    <row r="4" ht="18.75" customHeight="1" spans="1:14">
      <c r="A4" s="11" t="s">
        <v>409</v>
      </c>
      <c r="B4" s="74" t="s">
        <v>428</v>
      </c>
      <c r="C4" s="75" t="s">
        <v>429</v>
      </c>
      <c r="D4" s="45" t="s">
        <v>204</v>
      </c>
      <c r="E4" s="45"/>
      <c r="F4" s="45"/>
      <c r="G4" s="45"/>
      <c r="H4" s="76"/>
      <c r="I4" s="45"/>
      <c r="J4" s="45"/>
      <c r="K4" s="45"/>
      <c r="L4" s="66"/>
      <c r="M4" s="76"/>
      <c r="N4" s="46"/>
    </row>
    <row r="5" ht="18.75" customHeight="1" spans="1:14">
      <c r="A5" s="16"/>
      <c r="B5" s="77"/>
      <c r="C5" s="78"/>
      <c r="D5" s="77" t="s">
        <v>56</v>
      </c>
      <c r="E5" s="77" t="s">
        <v>59</v>
      </c>
      <c r="F5" s="77" t="s">
        <v>415</v>
      </c>
      <c r="G5" s="77" t="s">
        <v>416</v>
      </c>
      <c r="H5" s="78" t="s">
        <v>417</v>
      </c>
      <c r="I5" s="91" t="s">
        <v>80</v>
      </c>
      <c r="J5" s="91"/>
      <c r="K5" s="91"/>
      <c r="L5" s="92"/>
      <c r="M5" s="93"/>
      <c r="N5" s="79"/>
    </row>
    <row r="6" ht="26.25" customHeight="1" spans="1:14">
      <c r="A6" s="18"/>
      <c r="B6" s="79"/>
      <c r="C6" s="80"/>
      <c r="D6" s="79"/>
      <c r="E6" s="79"/>
      <c r="F6" s="79"/>
      <c r="G6" s="79"/>
      <c r="H6" s="80"/>
      <c r="I6" s="79" t="s">
        <v>58</v>
      </c>
      <c r="J6" s="79" t="s">
        <v>65</v>
      </c>
      <c r="K6" s="79" t="s">
        <v>212</v>
      </c>
      <c r="L6" s="94" t="s">
        <v>67</v>
      </c>
      <c r="M6" s="80" t="s">
        <v>68</v>
      </c>
      <c r="N6" s="79" t="s">
        <v>69</v>
      </c>
    </row>
    <row r="7" ht="18.75" customHeight="1" spans="1:14">
      <c r="A7" s="81">
        <v>1</v>
      </c>
      <c r="B7" s="81">
        <v>2</v>
      </c>
      <c r="C7" s="81">
        <v>3</v>
      </c>
      <c r="D7" s="81">
        <v>4</v>
      </c>
      <c r="E7" s="81">
        <v>5</v>
      </c>
      <c r="F7" s="81">
        <v>6</v>
      </c>
      <c r="G7" s="81">
        <v>7</v>
      </c>
      <c r="H7" s="81">
        <v>8</v>
      </c>
      <c r="I7" s="81">
        <v>9</v>
      </c>
      <c r="J7" s="81">
        <v>10</v>
      </c>
      <c r="K7" s="81">
        <v>11</v>
      </c>
      <c r="L7" s="81">
        <v>12</v>
      </c>
      <c r="M7" s="81">
        <v>13</v>
      </c>
      <c r="N7" s="81">
        <v>14</v>
      </c>
    </row>
    <row r="8" ht="18.75" customHeight="1" spans="1:14">
      <c r="A8" s="82"/>
      <c r="B8" s="83"/>
      <c r="C8" s="84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2"/>
      <c r="B9" s="83"/>
      <c r="C9" s="84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5" t="s">
        <v>135</v>
      </c>
      <c r="B10" s="86"/>
      <c r="C10" s="87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s="52" t="s">
        <v>430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8" scale="73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G19" sqref="G1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30"/>
      <c r="B1" s="30"/>
      <c r="C1" s="30"/>
      <c r="D1" s="59"/>
      <c r="G1" s="39"/>
      <c r="H1" s="39"/>
      <c r="I1" s="39" t="s">
        <v>431</v>
      </c>
    </row>
    <row r="2" ht="27.75" customHeight="1" spans="1:9">
      <c r="A2" s="60" t="str">
        <f>"2025"&amp;"年县对下转移支付预算表"</f>
        <v>2025年县对下转移支付预算表</v>
      </c>
      <c r="B2" s="6"/>
      <c r="C2" s="6"/>
      <c r="D2" s="6"/>
      <c r="E2" s="6"/>
      <c r="F2" s="6"/>
      <c r="G2" s="53"/>
      <c r="H2" s="53"/>
      <c r="I2" s="6"/>
    </row>
    <row r="3" ht="18.75" customHeight="1" spans="1:9">
      <c r="A3" s="61" t="str">
        <f>"单位名称："&amp;"双江拉祜族佤族布朗族傣族自治县监察委员会"</f>
        <v>单位名称：双江拉祜族佤族布朗族傣族自治县监察委员会</v>
      </c>
      <c r="B3" s="62"/>
      <c r="C3" s="62"/>
      <c r="D3" s="63"/>
      <c r="E3" s="64"/>
      <c r="G3" s="65"/>
      <c r="H3" s="65"/>
      <c r="I3" s="39" t="s">
        <v>184</v>
      </c>
    </row>
    <row r="4" ht="18.75" customHeight="1" spans="1:9">
      <c r="A4" s="31" t="s">
        <v>432</v>
      </c>
      <c r="B4" s="12" t="s">
        <v>204</v>
      </c>
      <c r="C4" s="13"/>
      <c r="D4" s="13"/>
      <c r="E4" s="12" t="s">
        <v>433</v>
      </c>
      <c r="F4" s="13"/>
      <c r="G4" s="66"/>
      <c r="H4" s="66"/>
      <c r="I4" s="14"/>
    </row>
    <row r="5" ht="18.75" customHeight="1" spans="1:9">
      <c r="A5" s="33"/>
      <c r="B5" s="32" t="s">
        <v>56</v>
      </c>
      <c r="C5" s="11" t="s">
        <v>59</v>
      </c>
      <c r="D5" s="67" t="s">
        <v>434</v>
      </c>
      <c r="E5" s="68" t="s">
        <v>435</v>
      </c>
      <c r="F5" s="68" t="s">
        <v>435</v>
      </c>
      <c r="G5" s="68" t="s">
        <v>435</v>
      </c>
      <c r="H5" s="68" t="s">
        <v>435</v>
      </c>
      <c r="I5" s="68" t="s">
        <v>435</v>
      </c>
    </row>
    <row r="6" ht="18.75" customHeight="1" spans="1:9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68">
        <v>6</v>
      </c>
      <c r="G6" s="68">
        <v>7</v>
      </c>
      <c r="H6" s="68">
        <v>8</v>
      </c>
      <c r="I6" s="68">
        <v>9</v>
      </c>
    </row>
    <row r="7" ht="18.75" customHeight="1" spans="1:9">
      <c r="A7" s="34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4"/>
      <c r="B8" s="23"/>
      <c r="C8" s="23"/>
      <c r="D8" s="23"/>
      <c r="E8" s="23"/>
      <c r="F8" s="23"/>
      <c r="G8" s="23"/>
      <c r="H8" s="23"/>
      <c r="I8" s="23"/>
    </row>
    <row r="9" customHeight="1" spans="1:1">
      <c r="A9" s="52" t="s">
        <v>436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C17" sqref="C17"/>
    </sheetView>
  </sheetViews>
  <sheetFormatPr defaultColWidth="9.14285714285714" defaultRowHeight="12" customHeight="1" outlineLevelRow="7"/>
  <cols>
    <col min="1" max="1" width="34.2857142857143" customWidth="1"/>
    <col min="2" max="2" width="31.5714285714286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9" t="s">
        <v>437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3"/>
      <c r="G2" s="6"/>
      <c r="H2" s="53"/>
      <c r="I2" s="53"/>
      <c r="J2" s="6"/>
    </row>
    <row r="3" ht="18.75" customHeight="1" spans="1:8">
      <c r="A3" s="7" t="str">
        <f>"单位名称："&amp;"双江拉祜族佤族布朗族傣族自治县监察委员会"</f>
        <v>单位名称：双江拉祜族佤族布朗族傣族自治县监察委员会</v>
      </c>
      <c r="B3" s="3"/>
      <c r="C3" s="3"/>
      <c r="D3" s="3"/>
      <c r="E3" s="3"/>
      <c r="F3" s="52"/>
      <c r="G3" s="3"/>
      <c r="H3" s="52"/>
    </row>
    <row r="4" ht="18.75" customHeight="1" spans="1:10">
      <c r="A4" s="47" t="s">
        <v>333</v>
      </c>
      <c r="B4" s="47" t="s">
        <v>334</v>
      </c>
      <c r="C4" s="47" t="s">
        <v>335</v>
      </c>
      <c r="D4" s="47" t="s">
        <v>336</v>
      </c>
      <c r="E4" s="47" t="s">
        <v>337</v>
      </c>
      <c r="F4" s="54" t="s">
        <v>338</v>
      </c>
      <c r="G4" s="47" t="s">
        <v>339</v>
      </c>
      <c r="H4" s="54" t="s">
        <v>340</v>
      </c>
      <c r="I4" s="54" t="s">
        <v>341</v>
      </c>
      <c r="J4" s="47" t="s">
        <v>342</v>
      </c>
    </row>
    <row r="5" ht="18.75" customHeight="1" spans="1:10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54">
        <v>6</v>
      </c>
      <c r="G5" s="47">
        <v>7</v>
      </c>
      <c r="H5" s="54">
        <v>8</v>
      </c>
      <c r="I5" s="54">
        <v>9</v>
      </c>
      <c r="J5" s="47">
        <v>10</v>
      </c>
    </row>
    <row r="6" ht="18.75" customHeight="1" spans="1:10">
      <c r="A6" s="21"/>
      <c r="B6" s="48"/>
      <c r="C6" s="48"/>
      <c r="D6" s="48"/>
      <c r="E6" s="55"/>
      <c r="F6" s="56"/>
      <c r="G6" s="55"/>
      <c r="H6" s="56"/>
      <c r="I6" s="56"/>
      <c r="J6" s="55"/>
    </row>
    <row r="7" ht="18.75" customHeight="1" spans="1:10">
      <c r="A7" s="21"/>
      <c r="B7" s="21"/>
      <c r="C7" s="21"/>
      <c r="D7" s="21"/>
      <c r="E7" s="21"/>
      <c r="F7" s="57"/>
      <c r="G7" s="21"/>
      <c r="H7" s="21"/>
      <c r="I7" s="21"/>
      <c r="J7" s="21"/>
    </row>
    <row r="8" customHeight="1" spans="1:3">
      <c r="A8" s="58" t="s">
        <v>438</v>
      </c>
      <c r="B8" s="58"/>
      <c r="C8" s="58"/>
    </row>
  </sheetData>
  <mergeCells count="3">
    <mergeCell ref="A2:J2"/>
    <mergeCell ref="A3:H3"/>
    <mergeCell ref="A8:C8"/>
  </mergeCells>
  <printOptions horizontalCentered="1"/>
  <pageMargins left="1" right="1" top="0.75" bottom="0.75" header="0" footer="0"/>
  <pageSetup paperSize="8" scale="93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G43" sqref="G43:G44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40" t="s">
        <v>439</v>
      </c>
    </row>
    <row r="2" ht="34.5" customHeight="1" spans="1:8">
      <c r="A2" s="41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2" t="str">
        <f>"单位名称："&amp;"双江拉祜族佤族布朗族傣族自治县监察委员会"</f>
        <v>单位名称：双江拉祜族佤族布朗族傣族自治县监察委员会</v>
      </c>
      <c r="B3" s="8"/>
      <c r="C3" s="3"/>
      <c r="H3" s="43" t="s">
        <v>184</v>
      </c>
    </row>
    <row r="4" ht="18.75" customHeight="1" spans="1:8">
      <c r="A4" s="11" t="s">
        <v>197</v>
      </c>
      <c r="B4" s="11" t="s">
        <v>440</v>
      </c>
      <c r="C4" s="11" t="s">
        <v>441</v>
      </c>
      <c r="D4" s="11" t="s">
        <v>442</v>
      </c>
      <c r="E4" s="11" t="s">
        <v>443</v>
      </c>
      <c r="F4" s="44" t="s">
        <v>444</v>
      </c>
      <c r="G4" s="45"/>
      <c r="H4" s="46"/>
    </row>
    <row r="5" ht="18.75" customHeight="1" spans="1:8">
      <c r="A5" s="18"/>
      <c r="B5" s="18"/>
      <c r="C5" s="18"/>
      <c r="D5" s="18"/>
      <c r="E5" s="18"/>
      <c r="F5" s="47" t="s">
        <v>413</v>
      </c>
      <c r="G5" s="47" t="s">
        <v>445</v>
      </c>
      <c r="H5" s="47" t="s">
        <v>446</v>
      </c>
    </row>
    <row r="6" ht="18.75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18.75" customHeight="1" spans="1:8">
      <c r="A7" s="48"/>
      <c r="B7" s="48"/>
      <c r="C7" s="34"/>
      <c r="D7" s="34"/>
      <c r="E7" s="34"/>
      <c r="F7" s="49"/>
      <c r="G7" s="23"/>
      <c r="H7" s="23"/>
    </row>
    <row r="8" ht="18.75" customHeight="1" spans="1:8">
      <c r="A8" s="26" t="s">
        <v>56</v>
      </c>
      <c r="B8" s="50"/>
      <c r="C8" s="50"/>
      <c r="D8" s="50"/>
      <c r="E8" s="51"/>
      <c r="F8" s="49"/>
      <c r="G8" s="23"/>
      <c r="H8" s="23"/>
    </row>
    <row r="9" customHeight="1" spans="1:1">
      <c r="A9" s="52" t="s">
        <v>447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8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A11" sqref="A11:F1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5.8571428571429" customWidth="1"/>
    <col min="5" max="5" width="21.4285714285714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9"/>
      <c r="E1" s="29"/>
      <c r="F1" s="29"/>
      <c r="G1" s="29"/>
      <c r="H1" s="30"/>
      <c r="I1" s="30"/>
      <c r="J1" s="30"/>
      <c r="K1" s="39" t="s">
        <v>448</v>
      </c>
    </row>
    <row r="2" ht="42.75" customHeight="1" spans="1:11">
      <c r="A2" s="5" t="str">
        <f>"2025"&amp;"年中央和省、市转移支付补助项目支出预算表"</f>
        <v>2025年中央和省、市转移支付补助项目支出预算表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"单位名称："&amp;"双江拉祜族佤族布朗族傣族自治县监察委员会"</f>
        <v>单位名称：双江拉祜族佤族布朗族傣族自治县监察委员会</v>
      </c>
      <c r="B3" s="8"/>
      <c r="C3" s="8"/>
      <c r="D3" s="8"/>
      <c r="E3" s="8"/>
      <c r="F3" s="8"/>
      <c r="G3" s="8"/>
      <c r="H3" s="9"/>
      <c r="I3" s="9"/>
      <c r="J3" s="9"/>
      <c r="K3" s="4" t="s">
        <v>184</v>
      </c>
    </row>
    <row r="4" ht="18.75" customHeight="1" spans="1:11">
      <c r="A4" s="10" t="s">
        <v>297</v>
      </c>
      <c r="B4" s="10" t="s">
        <v>199</v>
      </c>
      <c r="C4" s="10" t="s">
        <v>298</v>
      </c>
      <c r="D4" s="11" t="s">
        <v>200</v>
      </c>
      <c r="E4" s="11" t="s">
        <v>201</v>
      </c>
      <c r="F4" s="11" t="s">
        <v>299</v>
      </c>
      <c r="G4" s="11" t="s">
        <v>300</v>
      </c>
      <c r="H4" s="31" t="s">
        <v>56</v>
      </c>
      <c r="I4" s="12" t="s">
        <v>449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2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3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4"/>
      <c r="B8" s="21"/>
      <c r="C8" s="34"/>
      <c r="D8" s="34"/>
      <c r="E8" s="34"/>
      <c r="F8" s="34"/>
      <c r="G8" s="34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5" t="s">
        <v>135</v>
      </c>
      <c r="B10" s="36"/>
      <c r="C10" s="36"/>
      <c r="D10" s="36"/>
      <c r="E10" s="36"/>
      <c r="F10" s="36"/>
      <c r="G10" s="37"/>
      <c r="H10" s="23"/>
      <c r="I10" s="23"/>
      <c r="J10" s="23"/>
      <c r="K10" s="23"/>
    </row>
    <row r="11" customHeight="1" spans="1:6">
      <c r="A11" s="38" t="s">
        <v>450</v>
      </c>
      <c r="B11" s="38"/>
      <c r="C11" s="38"/>
      <c r="D11" s="38"/>
      <c r="E11" s="38"/>
      <c r="F11" s="38"/>
    </row>
  </sheetData>
  <mergeCells count="16">
    <mergeCell ref="A2:K2"/>
    <mergeCell ref="A3:G3"/>
    <mergeCell ref="I4:K4"/>
    <mergeCell ref="A10:G10"/>
    <mergeCell ref="A11:F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8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showZeros="0" tabSelected="1" workbookViewId="0">
      <selection activeCell="J18" sqref="J18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451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"单位名称："&amp;"双江拉祜族佤族布朗族傣族自治县监察委员会"</f>
        <v>单位名称：双江拉祜族佤族布朗族傣族自治县监察委员会</v>
      </c>
      <c r="B3" s="8"/>
      <c r="C3" s="8"/>
      <c r="D3" s="8"/>
      <c r="E3" s="9"/>
      <c r="F3" s="9"/>
      <c r="G3" s="4" t="s">
        <v>184</v>
      </c>
    </row>
    <row r="4" ht="18.75" customHeight="1" spans="1:7">
      <c r="A4" s="10" t="s">
        <v>298</v>
      </c>
      <c r="B4" s="10" t="s">
        <v>297</v>
      </c>
      <c r="C4" s="10" t="s">
        <v>199</v>
      </c>
      <c r="D4" s="11" t="s">
        <v>452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28" customHeight="1" spans="1:7">
      <c r="A8" s="21" t="s">
        <v>71</v>
      </c>
      <c r="B8" s="22"/>
      <c r="C8" s="22"/>
      <c r="D8" s="21"/>
      <c r="E8" s="23">
        <v>334880</v>
      </c>
      <c r="F8" s="23"/>
      <c r="G8" s="23"/>
    </row>
    <row r="9" ht="30" customHeight="1" spans="1:7">
      <c r="A9" s="24" t="s">
        <v>73</v>
      </c>
      <c r="B9" s="21"/>
      <c r="C9" s="21"/>
      <c r="D9" s="21"/>
      <c r="E9" s="23">
        <v>334880</v>
      </c>
      <c r="F9" s="23"/>
      <c r="G9" s="23"/>
    </row>
    <row r="10" ht="18.75" customHeight="1" spans="1:7">
      <c r="A10" s="25"/>
      <c r="B10" s="21" t="s">
        <v>453</v>
      </c>
      <c r="C10" s="21" t="s">
        <v>315</v>
      </c>
      <c r="D10" s="21" t="s">
        <v>454</v>
      </c>
      <c r="E10" s="23">
        <v>4880</v>
      </c>
      <c r="F10" s="23"/>
      <c r="G10" s="23"/>
    </row>
    <row r="11" ht="27" customHeight="1" spans="1:7">
      <c r="A11" s="25"/>
      <c r="B11" s="21" t="s">
        <v>453</v>
      </c>
      <c r="C11" s="21" t="s">
        <v>321</v>
      </c>
      <c r="D11" s="21" t="s">
        <v>454</v>
      </c>
      <c r="E11" s="23">
        <v>30000</v>
      </c>
      <c r="F11" s="23"/>
      <c r="G11" s="23"/>
    </row>
    <row r="12" ht="18.75" customHeight="1" spans="1:7">
      <c r="A12" s="25"/>
      <c r="B12" s="21" t="s">
        <v>455</v>
      </c>
      <c r="C12" s="21" t="s">
        <v>327</v>
      </c>
      <c r="D12" s="21" t="s">
        <v>454</v>
      </c>
      <c r="E12" s="23">
        <v>300000</v>
      </c>
      <c r="F12" s="23"/>
      <c r="G12" s="23"/>
    </row>
    <row r="13" ht="18.75" customHeight="1" spans="1:7">
      <c r="A13" s="26" t="s">
        <v>56</v>
      </c>
      <c r="B13" s="27" t="s">
        <v>456</v>
      </c>
      <c r="C13" s="27"/>
      <c r="D13" s="28"/>
      <c r="E13" s="23">
        <v>334880</v>
      </c>
      <c r="F13" s="23"/>
      <c r="G13" s="23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8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207"/>
      <c r="O1" s="69"/>
      <c r="P1" s="69"/>
      <c r="Q1" s="69"/>
      <c r="R1" s="69"/>
      <c r="S1" s="39" t="s">
        <v>53</v>
      </c>
    </row>
    <row r="2" ht="57.75" customHeight="1" spans="1:19">
      <c r="A2" s="137" t="str">
        <f>"2025"&amp;"年部门收入预算表"</f>
        <v>2025年部门收入预算表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208"/>
      <c r="P2" s="208"/>
      <c r="Q2" s="208"/>
      <c r="R2" s="208"/>
      <c r="S2" s="208"/>
    </row>
    <row r="3" ht="18.75" customHeight="1" spans="1:19">
      <c r="A3" s="42" t="str">
        <f>"单位名称："&amp;"双江拉祜族佤族布朗族傣族自治县监察委员会"</f>
        <v>单位名称：双江拉祜族佤族布朗族傣族自治县监察委员会</v>
      </c>
      <c r="B3" s="95"/>
      <c r="C3" s="95"/>
      <c r="D3" s="95"/>
      <c r="E3" s="95"/>
      <c r="F3" s="95"/>
      <c r="G3" s="95"/>
      <c r="H3" s="95"/>
      <c r="I3" s="95"/>
      <c r="J3" s="73"/>
      <c r="K3" s="95"/>
      <c r="L3" s="95"/>
      <c r="M3" s="95"/>
      <c r="N3" s="95"/>
      <c r="O3" s="73"/>
      <c r="P3" s="73"/>
      <c r="Q3" s="73"/>
      <c r="R3" s="73"/>
      <c r="S3" s="39" t="s">
        <v>1</v>
      </c>
    </row>
    <row r="4" ht="18.75" customHeight="1" spans="1:19">
      <c r="A4" s="192" t="s">
        <v>54</v>
      </c>
      <c r="B4" s="193" t="s">
        <v>55</v>
      </c>
      <c r="C4" s="193" t="s">
        <v>56</v>
      </c>
      <c r="D4" s="194" t="s">
        <v>57</v>
      </c>
      <c r="E4" s="195"/>
      <c r="F4" s="195"/>
      <c r="G4" s="195"/>
      <c r="H4" s="195"/>
      <c r="I4" s="195"/>
      <c r="J4" s="209"/>
      <c r="K4" s="195"/>
      <c r="L4" s="195"/>
      <c r="M4" s="195"/>
      <c r="N4" s="210"/>
      <c r="O4" s="194" t="s">
        <v>46</v>
      </c>
      <c r="P4" s="194"/>
      <c r="Q4" s="194"/>
      <c r="R4" s="194"/>
      <c r="S4" s="213"/>
    </row>
    <row r="5" ht="18.75" customHeight="1" spans="1:19">
      <c r="A5" s="196"/>
      <c r="B5" s="197"/>
      <c r="C5" s="197"/>
      <c r="D5" s="198" t="s">
        <v>58</v>
      </c>
      <c r="E5" s="198" t="s">
        <v>59</v>
      </c>
      <c r="F5" s="198" t="s">
        <v>60</v>
      </c>
      <c r="G5" s="198" t="s">
        <v>61</v>
      </c>
      <c r="H5" s="198" t="s">
        <v>62</v>
      </c>
      <c r="I5" s="211" t="s">
        <v>63</v>
      </c>
      <c r="J5" s="211"/>
      <c r="K5" s="211"/>
      <c r="L5" s="211"/>
      <c r="M5" s="211"/>
      <c r="N5" s="201"/>
      <c r="O5" s="198" t="s">
        <v>58</v>
      </c>
      <c r="P5" s="198" t="s">
        <v>59</v>
      </c>
      <c r="Q5" s="198" t="s">
        <v>60</v>
      </c>
      <c r="R5" s="198" t="s">
        <v>61</v>
      </c>
      <c r="S5" s="198" t="s">
        <v>64</v>
      </c>
    </row>
    <row r="6" ht="18.75" customHeight="1" spans="1:19">
      <c r="A6" s="199"/>
      <c r="B6" s="200"/>
      <c r="C6" s="200"/>
      <c r="D6" s="201"/>
      <c r="E6" s="201"/>
      <c r="F6" s="201"/>
      <c r="G6" s="201"/>
      <c r="H6" s="201"/>
      <c r="I6" s="200" t="s">
        <v>58</v>
      </c>
      <c r="J6" s="200" t="s">
        <v>65</v>
      </c>
      <c r="K6" s="200" t="s">
        <v>66</v>
      </c>
      <c r="L6" s="200" t="s">
        <v>67</v>
      </c>
      <c r="M6" s="200" t="s">
        <v>68</v>
      </c>
      <c r="N6" s="200" t="s">
        <v>69</v>
      </c>
      <c r="O6" s="212"/>
      <c r="P6" s="212"/>
      <c r="Q6" s="212"/>
      <c r="R6" s="212"/>
      <c r="S6" s="201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202" t="s">
        <v>70</v>
      </c>
      <c r="B8" s="203" t="s">
        <v>71</v>
      </c>
      <c r="C8" s="23">
        <v>23117011.72</v>
      </c>
      <c r="D8" s="23">
        <v>19114600.87</v>
      </c>
      <c r="E8" s="23">
        <v>19114600.87</v>
      </c>
      <c r="F8" s="23"/>
      <c r="G8" s="23"/>
      <c r="H8" s="23"/>
      <c r="I8" s="23"/>
      <c r="J8" s="23"/>
      <c r="K8" s="23"/>
      <c r="L8" s="23"/>
      <c r="M8" s="23"/>
      <c r="N8" s="23"/>
      <c r="O8" s="23">
        <v>4002410.85</v>
      </c>
      <c r="P8" s="23">
        <v>4002410.85</v>
      </c>
      <c r="Q8" s="23"/>
      <c r="R8" s="23"/>
      <c r="S8" s="23"/>
    </row>
    <row r="9" ht="18.75" customHeight="1" spans="1:19">
      <c r="A9" s="99" t="s">
        <v>72</v>
      </c>
      <c r="B9" s="204" t="s">
        <v>73</v>
      </c>
      <c r="C9" s="23">
        <v>23117011.72</v>
      </c>
      <c r="D9" s="23">
        <v>19114600.87</v>
      </c>
      <c r="E9" s="23">
        <v>19114600.87</v>
      </c>
      <c r="F9" s="23"/>
      <c r="G9" s="23"/>
      <c r="H9" s="23"/>
      <c r="I9" s="23"/>
      <c r="J9" s="23"/>
      <c r="K9" s="23"/>
      <c r="L9" s="23"/>
      <c r="M9" s="23"/>
      <c r="N9" s="23"/>
      <c r="O9" s="23">
        <v>4002410.85</v>
      </c>
      <c r="P9" s="23">
        <v>4002410.85</v>
      </c>
      <c r="Q9" s="23"/>
      <c r="R9" s="23"/>
      <c r="S9" s="23"/>
    </row>
    <row r="10" ht="18.75" customHeight="1" spans="1:19">
      <c r="A10" s="205" t="s">
        <v>56</v>
      </c>
      <c r="B10" s="206"/>
      <c r="C10" s="23">
        <v>23117011.72</v>
      </c>
      <c r="D10" s="23">
        <v>19114600.87</v>
      </c>
      <c r="E10" s="23">
        <v>19114600.87</v>
      </c>
      <c r="F10" s="23"/>
      <c r="G10" s="23"/>
      <c r="H10" s="23"/>
      <c r="I10" s="23"/>
      <c r="J10" s="23"/>
      <c r="K10" s="23"/>
      <c r="L10" s="23"/>
      <c r="M10" s="23"/>
      <c r="N10" s="23"/>
      <c r="O10" s="23">
        <v>4002410.85</v>
      </c>
      <c r="P10" s="23">
        <v>4002410.85</v>
      </c>
      <c r="Q10" s="23"/>
      <c r="R10" s="23"/>
      <c r="S10" s="23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8" scale="5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2"/>
  <sheetViews>
    <sheetView showZeros="0" topLeftCell="C1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80"/>
      <c r="E1" s="1"/>
      <c r="F1" s="1"/>
      <c r="G1" s="1"/>
      <c r="H1" s="180"/>
      <c r="I1" s="1"/>
      <c r="J1" s="180"/>
      <c r="K1" s="1"/>
      <c r="L1" s="1"/>
      <c r="M1" s="1"/>
      <c r="N1" s="1"/>
      <c r="O1" s="40" t="s">
        <v>74</v>
      </c>
    </row>
    <row r="2" ht="42" customHeight="1" spans="1:15">
      <c r="A2" s="5" t="str">
        <f>"2025"&amp;"年部门支出预算表"</f>
        <v>2025年部门支出预算表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ht="18.75" customHeight="1" spans="1:15">
      <c r="A3" s="182" t="str">
        <f>"单位名称："&amp;"双江拉祜族佤族布朗族傣族自治县监察委员会"</f>
        <v>单位名称：双江拉祜族佤族布朗族傣族自治县监察委员会</v>
      </c>
      <c r="B3" s="183"/>
      <c r="C3" s="64"/>
      <c r="D3" s="30"/>
      <c r="E3" s="64"/>
      <c r="F3" s="64"/>
      <c r="G3" s="64"/>
      <c r="H3" s="30"/>
      <c r="I3" s="64"/>
      <c r="J3" s="30"/>
      <c r="K3" s="64"/>
      <c r="L3" s="64"/>
      <c r="M3" s="190"/>
      <c r="N3" s="190"/>
      <c r="O3" s="40" t="s">
        <v>1</v>
      </c>
    </row>
    <row r="4" ht="18.75" customHeight="1" spans="1:15">
      <c r="A4" s="10" t="s">
        <v>75</v>
      </c>
      <c r="B4" s="10" t="s">
        <v>76</v>
      </c>
      <c r="C4" s="10" t="s">
        <v>56</v>
      </c>
      <c r="D4" s="12" t="s">
        <v>59</v>
      </c>
      <c r="E4" s="76" t="s">
        <v>77</v>
      </c>
      <c r="F4" s="147" t="s">
        <v>78</v>
      </c>
      <c r="G4" s="10" t="s">
        <v>60</v>
      </c>
      <c r="H4" s="10" t="s">
        <v>61</v>
      </c>
      <c r="I4" s="10" t="s">
        <v>79</v>
      </c>
      <c r="J4" s="12" t="s">
        <v>80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8" t="s">
        <v>58</v>
      </c>
      <c r="E5" s="94" t="s">
        <v>77</v>
      </c>
      <c r="F5" s="94" t="s">
        <v>78</v>
      </c>
      <c r="G5" s="18"/>
      <c r="H5" s="18"/>
      <c r="I5" s="18"/>
      <c r="J5" s="68" t="s">
        <v>58</v>
      </c>
      <c r="K5" s="47" t="s">
        <v>81</v>
      </c>
      <c r="L5" s="47" t="s">
        <v>82</v>
      </c>
      <c r="M5" s="47" t="s">
        <v>83</v>
      </c>
      <c r="N5" s="47" t="s">
        <v>84</v>
      </c>
      <c r="O5" s="47" t="s">
        <v>85</v>
      </c>
    </row>
    <row r="6" ht="18.75" customHeight="1" spans="1:15">
      <c r="A6" s="119">
        <v>1</v>
      </c>
      <c r="B6" s="119">
        <v>2</v>
      </c>
      <c r="C6" s="68">
        <v>3</v>
      </c>
      <c r="D6" s="68">
        <v>4</v>
      </c>
      <c r="E6" s="68">
        <v>5</v>
      </c>
      <c r="F6" s="68">
        <v>6</v>
      </c>
      <c r="G6" s="68">
        <v>7</v>
      </c>
      <c r="H6" s="68">
        <v>8</v>
      </c>
      <c r="I6" s="68">
        <v>9</v>
      </c>
      <c r="J6" s="68">
        <v>10</v>
      </c>
      <c r="K6" s="68">
        <v>11</v>
      </c>
      <c r="L6" s="68">
        <v>12</v>
      </c>
      <c r="M6" s="68">
        <v>13</v>
      </c>
      <c r="N6" s="68">
        <v>14</v>
      </c>
      <c r="O6" s="68">
        <v>15</v>
      </c>
    </row>
    <row r="7" ht="18.75" customHeight="1" spans="1:15">
      <c r="A7" s="141" t="s">
        <v>86</v>
      </c>
      <c r="B7" s="169" t="s">
        <v>87</v>
      </c>
      <c r="C7" s="23">
        <v>18651731.13</v>
      </c>
      <c r="D7" s="23">
        <v>18651731.13</v>
      </c>
      <c r="E7" s="23">
        <v>14314440.28</v>
      </c>
      <c r="F7" s="23">
        <v>4337290.85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84" t="s">
        <v>88</v>
      </c>
      <c r="B8" s="221" t="s">
        <v>89</v>
      </c>
      <c r="C8" s="23">
        <v>18651731.13</v>
      </c>
      <c r="D8" s="23">
        <v>18651731.13</v>
      </c>
      <c r="E8" s="23">
        <v>14314440.28</v>
      </c>
      <c r="F8" s="23">
        <v>4337290.85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86" t="s">
        <v>90</v>
      </c>
      <c r="B9" s="222" t="s">
        <v>91</v>
      </c>
      <c r="C9" s="23">
        <v>13987487.32</v>
      </c>
      <c r="D9" s="23">
        <v>13987487.32</v>
      </c>
      <c r="E9" s="23">
        <v>13987487.32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86" t="s">
        <v>92</v>
      </c>
      <c r="B10" s="222" t="s">
        <v>93</v>
      </c>
      <c r="C10" s="23">
        <v>2464880</v>
      </c>
      <c r="D10" s="23">
        <v>2464880</v>
      </c>
      <c r="E10" s="23"/>
      <c r="F10" s="23">
        <v>2464880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86" t="s">
        <v>94</v>
      </c>
      <c r="B11" s="222" t="s">
        <v>95</v>
      </c>
      <c r="C11" s="23">
        <v>326952.96</v>
      </c>
      <c r="D11" s="23">
        <v>326952.96</v>
      </c>
      <c r="E11" s="23">
        <v>326952.96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86" t="s">
        <v>96</v>
      </c>
      <c r="B12" s="222" t="s">
        <v>97</v>
      </c>
      <c r="C12" s="23">
        <v>1872410.85</v>
      </c>
      <c r="D12" s="23">
        <v>1872410.85</v>
      </c>
      <c r="E12" s="23"/>
      <c r="F12" s="23">
        <v>1872410.85</v>
      </c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41" t="s">
        <v>98</v>
      </c>
      <c r="B13" s="169" t="s">
        <v>99</v>
      </c>
      <c r="C13" s="23">
        <v>2388041.8</v>
      </c>
      <c r="D13" s="23">
        <v>2388041.8</v>
      </c>
      <c r="E13" s="23">
        <v>2388041.8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84" t="s">
        <v>100</v>
      </c>
      <c r="B14" s="221" t="s">
        <v>101</v>
      </c>
      <c r="C14" s="23">
        <v>2230649.32</v>
      </c>
      <c r="D14" s="23">
        <v>2230649.32</v>
      </c>
      <c r="E14" s="23">
        <v>2230649.32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86" t="s">
        <v>102</v>
      </c>
      <c r="B15" s="222" t="s">
        <v>103</v>
      </c>
      <c r="C15" s="23">
        <v>450921.8</v>
      </c>
      <c r="D15" s="23">
        <v>450921.8</v>
      </c>
      <c r="E15" s="23">
        <v>450921.8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86" t="s">
        <v>104</v>
      </c>
      <c r="B16" s="222" t="s">
        <v>105</v>
      </c>
      <c r="C16" s="23">
        <v>1779727.52</v>
      </c>
      <c r="D16" s="23">
        <v>1779727.52</v>
      </c>
      <c r="E16" s="23">
        <v>1779727.52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84" t="s">
        <v>106</v>
      </c>
      <c r="B17" s="221" t="s">
        <v>107</v>
      </c>
      <c r="C17" s="23">
        <v>15204</v>
      </c>
      <c r="D17" s="23">
        <v>15204</v>
      </c>
      <c r="E17" s="23">
        <v>15204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86" t="s">
        <v>108</v>
      </c>
      <c r="B18" s="222" t="s">
        <v>109</v>
      </c>
      <c r="C18" s="23">
        <v>15204</v>
      </c>
      <c r="D18" s="23">
        <v>15204</v>
      </c>
      <c r="E18" s="23">
        <v>15204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84" t="s">
        <v>110</v>
      </c>
      <c r="B19" s="221" t="s">
        <v>111</v>
      </c>
      <c r="C19" s="23">
        <v>139219.09</v>
      </c>
      <c r="D19" s="23">
        <v>139219.09</v>
      </c>
      <c r="E19" s="23">
        <v>139219.09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86" t="s">
        <v>112</v>
      </c>
      <c r="B20" s="222" t="s">
        <v>113</v>
      </c>
      <c r="C20" s="23">
        <v>139219.09</v>
      </c>
      <c r="D20" s="23">
        <v>139219.09</v>
      </c>
      <c r="E20" s="23">
        <v>139219.09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84" t="s">
        <v>114</v>
      </c>
      <c r="B21" s="221" t="s">
        <v>115</v>
      </c>
      <c r="C21" s="23">
        <v>2969.39</v>
      </c>
      <c r="D21" s="23">
        <v>2969.39</v>
      </c>
      <c r="E21" s="23">
        <v>2969.39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86" t="s">
        <v>116</v>
      </c>
      <c r="B22" s="222" t="s">
        <v>115</v>
      </c>
      <c r="C22" s="23">
        <v>2969.39</v>
      </c>
      <c r="D22" s="23">
        <v>2969.39</v>
      </c>
      <c r="E22" s="23">
        <v>2969.39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41" t="s">
        <v>117</v>
      </c>
      <c r="B23" s="169" t="s">
        <v>118</v>
      </c>
      <c r="C23" s="23">
        <v>742443.15</v>
      </c>
      <c r="D23" s="23">
        <v>742443.15</v>
      </c>
      <c r="E23" s="23">
        <v>742443.15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84" t="s">
        <v>119</v>
      </c>
      <c r="B24" s="221" t="s">
        <v>120</v>
      </c>
      <c r="C24" s="23">
        <v>742443.15</v>
      </c>
      <c r="D24" s="23">
        <v>742443.15</v>
      </c>
      <c r="E24" s="23">
        <v>742443.15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86" t="s">
        <v>121</v>
      </c>
      <c r="B25" s="222" t="s">
        <v>122</v>
      </c>
      <c r="C25" s="23">
        <v>648235.18</v>
      </c>
      <c r="D25" s="23">
        <v>648235.18</v>
      </c>
      <c r="E25" s="23">
        <v>648235.18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86" t="s">
        <v>123</v>
      </c>
      <c r="B26" s="222" t="s">
        <v>124</v>
      </c>
      <c r="C26" s="23">
        <v>17109.86</v>
      </c>
      <c r="D26" s="23">
        <v>17109.86</v>
      </c>
      <c r="E26" s="23">
        <v>17109.86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86" t="s">
        <v>125</v>
      </c>
      <c r="B27" s="222" t="s">
        <v>126</v>
      </c>
      <c r="C27" s="23">
        <v>31200</v>
      </c>
      <c r="D27" s="23">
        <v>31200</v>
      </c>
      <c r="E27" s="23">
        <v>31200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86" t="s">
        <v>127</v>
      </c>
      <c r="B28" s="222" t="s">
        <v>128</v>
      </c>
      <c r="C28" s="23">
        <v>45898.11</v>
      </c>
      <c r="D28" s="23">
        <v>45898.11</v>
      </c>
      <c r="E28" s="23">
        <v>45898.11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41" t="s">
        <v>129</v>
      </c>
      <c r="B29" s="169" t="s">
        <v>130</v>
      </c>
      <c r="C29" s="23">
        <v>1334795.64</v>
      </c>
      <c r="D29" s="23">
        <v>1334795.64</v>
      </c>
      <c r="E29" s="23">
        <v>1334795.64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184" t="s">
        <v>131</v>
      </c>
      <c r="B30" s="221" t="s">
        <v>132</v>
      </c>
      <c r="C30" s="23">
        <v>1334795.64</v>
      </c>
      <c r="D30" s="23">
        <v>1334795.64</v>
      </c>
      <c r="E30" s="23">
        <v>1334795.64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ht="18.75" customHeight="1" spans="1:15">
      <c r="A31" s="186" t="s">
        <v>133</v>
      </c>
      <c r="B31" s="222" t="s">
        <v>134</v>
      </c>
      <c r="C31" s="23">
        <v>1334795.64</v>
      </c>
      <c r="D31" s="23">
        <v>1334795.64</v>
      </c>
      <c r="E31" s="23">
        <v>1334795.64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ht="18.75" customHeight="1" spans="1:15">
      <c r="A32" s="188" t="s">
        <v>135</v>
      </c>
      <c r="B32" s="189" t="s">
        <v>135</v>
      </c>
      <c r="C32" s="23">
        <v>23117011.72</v>
      </c>
      <c r="D32" s="23">
        <v>23117011.72</v>
      </c>
      <c r="E32" s="23">
        <v>18779720.87</v>
      </c>
      <c r="F32" s="23">
        <v>4337290.85</v>
      </c>
      <c r="G32" s="23"/>
      <c r="H32" s="23"/>
      <c r="I32" s="23"/>
      <c r="J32" s="23"/>
      <c r="K32" s="23"/>
      <c r="L32" s="23"/>
      <c r="M32" s="23"/>
      <c r="N32" s="23"/>
      <c r="O32" s="23"/>
    </row>
  </sheetData>
  <mergeCells count="11">
    <mergeCell ref="A2:O2"/>
    <mergeCell ref="A3:L3"/>
    <mergeCell ref="D4:F4"/>
    <mergeCell ref="J4:O4"/>
    <mergeCell ref="A32:B32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8" scale="7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40" t="s">
        <v>136</v>
      </c>
    </row>
    <row r="2" ht="36" customHeight="1" spans="1:4">
      <c r="A2" s="5" t="str">
        <f>"2025"&amp;"年部门财政拨款收支预算总表"</f>
        <v>2025年部门财政拨款收支预算总表</v>
      </c>
      <c r="B2" s="167"/>
      <c r="C2" s="167"/>
      <c r="D2" s="167"/>
    </row>
    <row r="3" ht="18.75" customHeight="1" spans="1:4">
      <c r="A3" s="7" t="str">
        <f>"单位名称："&amp;"双江拉祜族佤族布朗族傣族自治县监察委员会"</f>
        <v>单位名称：双江拉祜族佤族布朗族傣族自治县监察委员会</v>
      </c>
      <c r="B3" s="168"/>
      <c r="C3" s="168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109" t="str">
        <f>"2025"&amp;"年预算数"</f>
        <v>2025年预算数</v>
      </c>
      <c r="C5" s="31" t="s">
        <v>137</v>
      </c>
      <c r="D5" s="109" t="str">
        <f>"2025"&amp;"年预算数"</f>
        <v>2025年预算数</v>
      </c>
    </row>
    <row r="6" ht="18.75" customHeight="1" spans="1:4">
      <c r="A6" s="33"/>
      <c r="B6" s="18"/>
      <c r="C6" s="33"/>
      <c r="D6" s="18"/>
    </row>
    <row r="7" ht="18.75" customHeight="1" spans="1:4">
      <c r="A7" s="169" t="s">
        <v>138</v>
      </c>
      <c r="B7" s="23">
        <v>19114600.87</v>
      </c>
      <c r="C7" s="22" t="s">
        <v>139</v>
      </c>
      <c r="D7" s="23">
        <v>23117011.72</v>
      </c>
    </row>
    <row r="8" ht="18.75" customHeight="1" spans="1:4">
      <c r="A8" s="170" t="s">
        <v>140</v>
      </c>
      <c r="B8" s="23">
        <v>19114600.87</v>
      </c>
      <c r="C8" s="22" t="s">
        <v>141</v>
      </c>
      <c r="D8" s="23">
        <v>18651731.13</v>
      </c>
    </row>
    <row r="9" ht="18.75" customHeight="1" spans="1:4">
      <c r="A9" s="170" t="s">
        <v>142</v>
      </c>
      <c r="B9" s="23"/>
      <c r="C9" s="22" t="s">
        <v>143</v>
      </c>
      <c r="D9" s="23"/>
    </row>
    <row r="10" ht="18.75" customHeight="1" spans="1:4">
      <c r="A10" s="170" t="s">
        <v>144</v>
      </c>
      <c r="B10" s="23"/>
      <c r="C10" s="22" t="s">
        <v>145</v>
      </c>
      <c r="D10" s="23"/>
    </row>
    <row r="11" ht="18.75" customHeight="1" spans="1:4">
      <c r="A11" s="171" t="s">
        <v>146</v>
      </c>
      <c r="B11" s="23">
        <v>4002410.85</v>
      </c>
      <c r="C11" s="172" t="s">
        <v>147</v>
      </c>
      <c r="D11" s="23"/>
    </row>
    <row r="12" ht="18.75" customHeight="1" spans="1:4">
      <c r="A12" s="173" t="s">
        <v>140</v>
      </c>
      <c r="B12" s="23">
        <v>4002410.85</v>
      </c>
      <c r="C12" s="174" t="s">
        <v>148</v>
      </c>
      <c r="D12" s="23"/>
    </row>
    <row r="13" ht="18.75" customHeight="1" spans="1:4">
      <c r="A13" s="173" t="s">
        <v>142</v>
      </c>
      <c r="B13" s="23"/>
      <c r="C13" s="174" t="s">
        <v>149</v>
      </c>
      <c r="D13" s="23"/>
    </row>
    <row r="14" ht="18.75" customHeight="1" spans="1:4">
      <c r="A14" s="173" t="s">
        <v>144</v>
      </c>
      <c r="B14" s="23"/>
      <c r="C14" s="174" t="s">
        <v>150</v>
      </c>
      <c r="D14" s="23"/>
    </row>
    <row r="15" ht="18.75" customHeight="1" spans="1:4">
      <c r="A15" s="173" t="s">
        <v>26</v>
      </c>
      <c r="B15" s="23"/>
      <c r="C15" s="174" t="s">
        <v>151</v>
      </c>
      <c r="D15" s="23">
        <v>2388041.8</v>
      </c>
    </row>
    <row r="16" ht="18.75" customHeight="1" spans="1:4">
      <c r="A16" s="173" t="s">
        <v>26</v>
      </c>
      <c r="B16" s="23" t="s">
        <v>26</v>
      </c>
      <c r="C16" s="174" t="s">
        <v>152</v>
      </c>
      <c r="D16" s="23">
        <v>742443.15</v>
      </c>
    </row>
    <row r="17" ht="18.75" customHeight="1" spans="1:4">
      <c r="A17" s="175" t="s">
        <v>26</v>
      </c>
      <c r="B17" s="23" t="s">
        <v>26</v>
      </c>
      <c r="C17" s="174" t="s">
        <v>153</v>
      </c>
      <c r="D17" s="23"/>
    </row>
    <row r="18" ht="18.75" customHeight="1" spans="1:4">
      <c r="A18" s="175" t="s">
        <v>26</v>
      </c>
      <c r="B18" s="23" t="s">
        <v>26</v>
      </c>
      <c r="C18" s="174" t="s">
        <v>154</v>
      </c>
      <c r="D18" s="23"/>
    </row>
    <row r="19" ht="18.75" customHeight="1" spans="1:4">
      <c r="A19" s="176" t="s">
        <v>26</v>
      </c>
      <c r="B19" s="23" t="s">
        <v>26</v>
      </c>
      <c r="C19" s="174" t="s">
        <v>155</v>
      </c>
      <c r="D19" s="23"/>
    </row>
    <row r="20" ht="18.75" customHeight="1" spans="1:4">
      <c r="A20" s="176" t="s">
        <v>26</v>
      </c>
      <c r="B20" s="23" t="s">
        <v>26</v>
      </c>
      <c r="C20" s="174" t="s">
        <v>156</v>
      </c>
      <c r="D20" s="23"/>
    </row>
    <row r="21" ht="18.75" customHeight="1" spans="1:4">
      <c r="A21" s="176" t="s">
        <v>26</v>
      </c>
      <c r="B21" s="23" t="s">
        <v>26</v>
      </c>
      <c r="C21" s="174" t="s">
        <v>157</v>
      </c>
      <c r="D21" s="23"/>
    </row>
    <row r="22" ht="18.75" customHeight="1" spans="1:4">
      <c r="A22" s="176" t="s">
        <v>26</v>
      </c>
      <c r="B22" s="23" t="s">
        <v>26</v>
      </c>
      <c r="C22" s="174" t="s">
        <v>158</v>
      </c>
      <c r="D22" s="23"/>
    </row>
    <row r="23" ht="18.75" customHeight="1" spans="1:4">
      <c r="A23" s="176" t="s">
        <v>26</v>
      </c>
      <c r="B23" s="23" t="s">
        <v>26</v>
      </c>
      <c r="C23" s="174" t="s">
        <v>159</v>
      </c>
      <c r="D23" s="23"/>
    </row>
    <row r="24" ht="18.75" customHeight="1" spans="1:4">
      <c r="A24" s="176" t="s">
        <v>26</v>
      </c>
      <c r="B24" s="23" t="s">
        <v>26</v>
      </c>
      <c r="C24" s="174" t="s">
        <v>160</v>
      </c>
      <c r="D24" s="23"/>
    </row>
    <row r="25" ht="18.75" customHeight="1" spans="1:4">
      <c r="A25" s="176" t="s">
        <v>26</v>
      </c>
      <c r="B25" s="23" t="s">
        <v>26</v>
      </c>
      <c r="C25" s="174" t="s">
        <v>161</v>
      </c>
      <c r="D25" s="23"/>
    </row>
    <row r="26" ht="18.75" customHeight="1" spans="1:4">
      <c r="A26" s="176" t="s">
        <v>26</v>
      </c>
      <c r="B26" s="23" t="s">
        <v>26</v>
      </c>
      <c r="C26" s="174" t="s">
        <v>162</v>
      </c>
      <c r="D26" s="23">
        <v>1334795.64</v>
      </c>
    </row>
    <row r="27" ht="18.75" customHeight="1" spans="1:4">
      <c r="A27" s="176" t="s">
        <v>26</v>
      </c>
      <c r="B27" s="23" t="s">
        <v>26</v>
      </c>
      <c r="C27" s="174" t="s">
        <v>163</v>
      </c>
      <c r="D27" s="23"/>
    </row>
    <row r="28" ht="18.75" customHeight="1" spans="1:4">
      <c r="A28" s="176" t="s">
        <v>26</v>
      </c>
      <c r="B28" s="23" t="s">
        <v>26</v>
      </c>
      <c r="C28" s="174" t="s">
        <v>164</v>
      </c>
      <c r="D28" s="23"/>
    </row>
    <row r="29" ht="18.75" customHeight="1" spans="1:4">
      <c r="A29" s="176" t="s">
        <v>26</v>
      </c>
      <c r="B29" s="23" t="s">
        <v>26</v>
      </c>
      <c r="C29" s="174" t="s">
        <v>165</v>
      </c>
      <c r="D29" s="23"/>
    </row>
    <row r="30" ht="18.75" customHeight="1" spans="1:4">
      <c r="A30" s="176" t="s">
        <v>26</v>
      </c>
      <c r="B30" s="23" t="s">
        <v>26</v>
      </c>
      <c r="C30" s="174" t="s">
        <v>166</v>
      </c>
      <c r="D30" s="23"/>
    </row>
    <row r="31" ht="18.75" customHeight="1" spans="1:4">
      <c r="A31" s="177" t="s">
        <v>26</v>
      </c>
      <c r="B31" s="23" t="s">
        <v>26</v>
      </c>
      <c r="C31" s="174" t="s">
        <v>167</v>
      </c>
      <c r="D31" s="23"/>
    </row>
    <row r="32" ht="18.75" customHeight="1" spans="1:4">
      <c r="A32" s="177" t="s">
        <v>26</v>
      </c>
      <c r="B32" s="23" t="s">
        <v>26</v>
      </c>
      <c r="C32" s="174" t="s">
        <v>168</v>
      </c>
      <c r="D32" s="23"/>
    </row>
    <row r="33" ht="18.75" customHeight="1" spans="1:4">
      <c r="A33" s="177" t="s">
        <v>26</v>
      </c>
      <c r="B33" s="23" t="s">
        <v>26</v>
      </c>
      <c r="C33" s="174" t="s">
        <v>169</v>
      </c>
      <c r="D33" s="23"/>
    </row>
    <row r="34" ht="18.75" customHeight="1" spans="1:4">
      <c r="A34" s="177"/>
      <c r="B34" s="23"/>
      <c r="C34" s="174" t="s">
        <v>170</v>
      </c>
      <c r="D34" s="23"/>
    </row>
    <row r="35" ht="18.75" customHeight="1" spans="1:4">
      <c r="A35" s="177" t="s">
        <v>26</v>
      </c>
      <c r="B35" s="23" t="s">
        <v>26</v>
      </c>
      <c r="C35" s="174" t="s">
        <v>171</v>
      </c>
      <c r="D35" s="23"/>
    </row>
    <row r="36" ht="18.75" customHeight="1" spans="1:4">
      <c r="A36" s="56" t="s">
        <v>172</v>
      </c>
      <c r="B36" s="178">
        <v>23117011.72</v>
      </c>
      <c r="C36" s="179" t="s">
        <v>52</v>
      </c>
      <c r="D36" s="178">
        <v>23117011.72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2"/>
  <sheetViews>
    <sheetView showZeros="0" topLeftCell="A4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58"/>
      <c r="F1" s="59"/>
      <c r="G1" s="40" t="s">
        <v>173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9"/>
      <c r="C2" s="159"/>
      <c r="D2" s="159"/>
      <c r="E2" s="159"/>
      <c r="F2" s="159"/>
      <c r="G2" s="159"/>
    </row>
    <row r="3" ht="18" customHeight="1" spans="1:7">
      <c r="A3" s="160" t="str">
        <f>"单位名称："&amp;"双江拉祜族佤族布朗族傣族自治县监察委员会"</f>
        <v>单位名称：双江拉祜族佤族布朗族傣族自治县监察委员会</v>
      </c>
      <c r="B3" s="29"/>
      <c r="C3" s="30"/>
      <c r="D3" s="30"/>
      <c r="E3" s="30"/>
      <c r="F3" s="104"/>
      <c r="G3" s="40" t="s">
        <v>1</v>
      </c>
    </row>
    <row r="4" ht="20.25" customHeight="1" spans="1:7">
      <c r="A4" s="161" t="s">
        <v>174</v>
      </c>
      <c r="B4" s="162"/>
      <c r="C4" s="109" t="s">
        <v>56</v>
      </c>
      <c r="D4" s="139" t="s">
        <v>77</v>
      </c>
      <c r="E4" s="13"/>
      <c r="F4" s="14"/>
      <c r="G4" s="132" t="s">
        <v>78</v>
      </c>
    </row>
    <row r="5" ht="20.25" customHeight="1" spans="1:7">
      <c r="A5" s="163" t="s">
        <v>75</v>
      </c>
      <c r="B5" s="163" t="s">
        <v>76</v>
      </c>
      <c r="C5" s="33"/>
      <c r="D5" s="68" t="s">
        <v>58</v>
      </c>
      <c r="E5" s="68" t="s">
        <v>175</v>
      </c>
      <c r="F5" s="68" t="s">
        <v>176</v>
      </c>
      <c r="G5" s="96"/>
    </row>
    <row r="6" ht="19.5" customHeight="1" spans="1:7">
      <c r="A6" s="163" t="s">
        <v>177</v>
      </c>
      <c r="B6" s="163" t="s">
        <v>178</v>
      </c>
      <c r="C6" s="163" t="s">
        <v>179</v>
      </c>
      <c r="D6" s="68">
        <v>4</v>
      </c>
      <c r="E6" s="164" t="s">
        <v>180</v>
      </c>
      <c r="F6" s="164" t="s">
        <v>181</v>
      </c>
      <c r="G6" s="163" t="s">
        <v>182</v>
      </c>
    </row>
    <row r="7" ht="18" customHeight="1" spans="1:7">
      <c r="A7" s="34" t="s">
        <v>86</v>
      </c>
      <c r="B7" s="34" t="s">
        <v>87</v>
      </c>
      <c r="C7" s="23">
        <v>18651731.13</v>
      </c>
      <c r="D7" s="23">
        <v>14314440.28</v>
      </c>
      <c r="E7" s="23">
        <v>12311297</v>
      </c>
      <c r="F7" s="23">
        <v>2003143.28</v>
      </c>
      <c r="G7" s="23">
        <v>4337290.85</v>
      </c>
    </row>
    <row r="8" ht="18" customHeight="1" spans="1:7">
      <c r="A8" s="120" t="s">
        <v>88</v>
      </c>
      <c r="B8" s="120" t="s">
        <v>89</v>
      </c>
      <c r="C8" s="23">
        <v>18651731.13</v>
      </c>
      <c r="D8" s="23">
        <v>14314440.28</v>
      </c>
      <c r="E8" s="23">
        <v>12311297</v>
      </c>
      <c r="F8" s="23">
        <v>2003143.28</v>
      </c>
      <c r="G8" s="23">
        <v>4337290.85</v>
      </c>
    </row>
    <row r="9" ht="18" customHeight="1" spans="1:7">
      <c r="A9" s="121" t="s">
        <v>90</v>
      </c>
      <c r="B9" s="121" t="s">
        <v>91</v>
      </c>
      <c r="C9" s="23">
        <v>13987487.32</v>
      </c>
      <c r="D9" s="23">
        <v>13987487.32</v>
      </c>
      <c r="E9" s="23">
        <v>12016313</v>
      </c>
      <c r="F9" s="23">
        <v>1971174.32</v>
      </c>
      <c r="G9" s="23"/>
    </row>
    <row r="10" ht="18" customHeight="1" spans="1:7">
      <c r="A10" s="121" t="s">
        <v>92</v>
      </c>
      <c r="B10" s="121" t="s">
        <v>93</v>
      </c>
      <c r="C10" s="23">
        <v>2464880</v>
      </c>
      <c r="D10" s="23"/>
      <c r="E10" s="23"/>
      <c r="F10" s="23"/>
      <c r="G10" s="23">
        <v>2464880</v>
      </c>
    </row>
    <row r="11" ht="18" customHeight="1" spans="1:7">
      <c r="A11" s="121" t="s">
        <v>94</v>
      </c>
      <c r="B11" s="121" t="s">
        <v>95</v>
      </c>
      <c r="C11" s="23">
        <v>326952.96</v>
      </c>
      <c r="D11" s="23">
        <v>326952.96</v>
      </c>
      <c r="E11" s="23">
        <v>294984</v>
      </c>
      <c r="F11" s="23">
        <v>31968.96</v>
      </c>
      <c r="G11" s="23"/>
    </row>
    <row r="12" ht="18" customHeight="1" spans="1:7">
      <c r="A12" s="121" t="s">
        <v>96</v>
      </c>
      <c r="B12" s="121" t="s">
        <v>97</v>
      </c>
      <c r="C12" s="23">
        <v>1872410.85</v>
      </c>
      <c r="D12" s="23"/>
      <c r="E12" s="23"/>
      <c r="F12" s="23"/>
      <c r="G12" s="23">
        <v>1872410.85</v>
      </c>
    </row>
    <row r="13" ht="18" customHeight="1" spans="1:7">
      <c r="A13" s="34" t="s">
        <v>98</v>
      </c>
      <c r="B13" s="34" t="s">
        <v>99</v>
      </c>
      <c r="C13" s="23">
        <v>2388041.8</v>
      </c>
      <c r="D13" s="23">
        <v>2388041.8</v>
      </c>
      <c r="E13" s="23">
        <v>2240822.71</v>
      </c>
      <c r="F13" s="23">
        <v>147219.09</v>
      </c>
      <c r="G13" s="23"/>
    </row>
    <row r="14" ht="18" customHeight="1" spans="1:7">
      <c r="A14" s="120" t="s">
        <v>100</v>
      </c>
      <c r="B14" s="120" t="s">
        <v>101</v>
      </c>
      <c r="C14" s="23">
        <v>2230649.32</v>
      </c>
      <c r="D14" s="23">
        <v>2230649.32</v>
      </c>
      <c r="E14" s="23">
        <v>2222649.32</v>
      </c>
      <c r="F14" s="23">
        <v>8000</v>
      </c>
      <c r="G14" s="23"/>
    </row>
    <row r="15" ht="18" customHeight="1" spans="1:7">
      <c r="A15" s="121" t="s">
        <v>102</v>
      </c>
      <c r="B15" s="121" t="s">
        <v>103</v>
      </c>
      <c r="C15" s="23">
        <v>450921.8</v>
      </c>
      <c r="D15" s="23">
        <v>450921.8</v>
      </c>
      <c r="E15" s="23">
        <v>442921.8</v>
      </c>
      <c r="F15" s="23">
        <v>8000</v>
      </c>
      <c r="G15" s="23"/>
    </row>
    <row r="16" ht="18" customHeight="1" spans="1:7">
      <c r="A16" s="121" t="s">
        <v>104</v>
      </c>
      <c r="B16" s="121" t="s">
        <v>105</v>
      </c>
      <c r="C16" s="23">
        <v>1779727.52</v>
      </c>
      <c r="D16" s="23">
        <v>1779727.52</v>
      </c>
      <c r="E16" s="23">
        <v>1779727.52</v>
      </c>
      <c r="F16" s="23"/>
      <c r="G16" s="23"/>
    </row>
    <row r="17" ht="18" customHeight="1" spans="1:7">
      <c r="A17" s="120" t="s">
        <v>106</v>
      </c>
      <c r="B17" s="120" t="s">
        <v>107</v>
      </c>
      <c r="C17" s="23">
        <v>15204</v>
      </c>
      <c r="D17" s="23">
        <v>15204</v>
      </c>
      <c r="E17" s="23">
        <v>15204</v>
      </c>
      <c r="F17" s="23"/>
      <c r="G17" s="23"/>
    </row>
    <row r="18" ht="18" customHeight="1" spans="1:7">
      <c r="A18" s="121" t="s">
        <v>108</v>
      </c>
      <c r="B18" s="121" t="s">
        <v>109</v>
      </c>
      <c r="C18" s="23">
        <v>15204</v>
      </c>
      <c r="D18" s="23">
        <v>15204</v>
      </c>
      <c r="E18" s="23">
        <v>15204</v>
      </c>
      <c r="F18" s="23"/>
      <c r="G18" s="23"/>
    </row>
    <row r="19" ht="18" customHeight="1" spans="1:7">
      <c r="A19" s="120" t="s">
        <v>110</v>
      </c>
      <c r="B19" s="120" t="s">
        <v>111</v>
      </c>
      <c r="C19" s="23">
        <v>139219.09</v>
      </c>
      <c r="D19" s="23">
        <v>139219.09</v>
      </c>
      <c r="E19" s="23"/>
      <c r="F19" s="23">
        <v>139219.09</v>
      </c>
      <c r="G19" s="23"/>
    </row>
    <row r="20" ht="18" customHeight="1" spans="1:7">
      <c r="A20" s="121" t="s">
        <v>112</v>
      </c>
      <c r="B20" s="121" t="s">
        <v>113</v>
      </c>
      <c r="C20" s="23">
        <v>139219.09</v>
      </c>
      <c r="D20" s="23">
        <v>139219.09</v>
      </c>
      <c r="E20" s="23"/>
      <c r="F20" s="23">
        <v>139219.09</v>
      </c>
      <c r="G20" s="23"/>
    </row>
    <row r="21" ht="18" customHeight="1" spans="1:7">
      <c r="A21" s="120" t="s">
        <v>114</v>
      </c>
      <c r="B21" s="120" t="s">
        <v>115</v>
      </c>
      <c r="C21" s="23">
        <v>2969.39</v>
      </c>
      <c r="D21" s="23">
        <v>2969.39</v>
      </c>
      <c r="E21" s="23">
        <v>2969.39</v>
      </c>
      <c r="F21" s="23"/>
      <c r="G21" s="23"/>
    </row>
    <row r="22" ht="18" customHeight="1" spans="1:7">
      <c r="A22" s="121" t="s">
        <v>116</v>
      </c>
      <c r="B22" s="121" t="s">
        <v>115</v>
      </c>
      <c r="C22" s="23">
        <v>2969.39</v>
      </c>
      <c r="D22" s="23">
        <v>2969.39</v>
      </c>
      <c r="E22" s="23">
        <v>2969.39</v>
      </c>
      <c r="F22" s="23"/>
      <c r="G22" s="23"/>
    </row>
    <row r="23" ht="18" customHeight="1" spans="1:7">
      <c r="A23" s="34" t="s">
        <v>117</v>
      </c>
      <c r="B23" s="34" t="s">
        <v>118</v>
      </c>
      <c r="C23" s="23">
        <v>742443.15</v>
      </c>
      <c r="D23" s="23">
        <v>742443.15</v>
      </c>
      <c r="E23" s="23">
        <v>742443.15</v>
      </c>
      <c r="F23" s="23"/>
      <c r="G23" s="23"/>
    </row>
    <row r="24" ht="18" customHeight="1" spans="1:7">
      <c r="A24" s="120" t="s">
        <v>119</v>
      </c>
      <c r="B24" s="120" t="s">
        <v>120</v>
      </c>
      <c r="C24" s="23">
        <v>742443.15</v>
      </c>
      <c r="D24" s="23">
        <v>742443.15</v>
      </c>
      <c r="E24" s="23">
        <v>742443.15</v>
      </c>
      <c r="F24" s="23"/>
      <c r="G24" s="23"/>
    </row>
    <row r="25" ht="18" customHeight="1" spans="1:7">
      <c r="A25" s="121" t="s">
        <v>121</v>
      </c>
      <c r="B25" s="121" t="s">
        <v>122</v>
      </c>
      <c r="C25" s="23">
        <v>648235.18</v>
      </c>
      <c r="D25" s="23">
        <v>648235.18</v>
      </c>
      <c r="E25" s="23">
        <v>648235.18</v>
      </c>
      <c r="F25" s="23"/>
      <c r="G25" s="23"/>
    </row>
    <row r="26" ht="18" customHeight="1" spans="1:7">
      <c r="A26" s="121" t="s">
        <v>123</v>
      </c>
      <c r="B26" s="121" t="s">
        <v>124</v>
      </c>
      <c r="C26" s="23">
        <v>17109.86</v>
      </c>
      <c r="D26" s="23">
        <v>17109.86</v>
      </c>
      <c r="E26" s="23">
        <v>17109.86</v>
      </c>
      <c r="F26" s="23"/>
      <c r="G26" s="23"/>
    </row>
    <row r="27" ht="18" customHeight="1" spans="1:7">
      <c r="A27" s="121" t="s">
        <v>125</v>
      </c>
      <c r="B27" s="121" t="s">
        <v>126</v>
      </c>
      <c r="C27" s="23">
        <v>31200</v>
      </c>
      <c r="D27" s="23">
        <v>31200</v>
      </c>
      <c r="E27" s="23">
        <v>31200</v>
      </c>
      <c r="F27" s="23"/>
      <c r="G27" s="23"/>
    </row>
    <row r="28" ht="18" customHeight="1" spans="1:7">
      <c r="A28" s="121" t="s">
        <v>127</v>
      </c>
      <c r="B28" s="121" t="s">
        <v>128</v>
      </c>
      <c r="C28" s="23">
        <v>45898.11</v>
      </c>
      <c r="D28" s="23">
        <v>45898.11</v>
      </c>
      <c r="E28" s="23">
        <v>45898.11</v>
      </c>
      <c r="F28" s="23"/>
      <c r="G28" s="23"/>
    </row>
    <row r="29" ht="18" customHeight="1" spans="1:7">
      <c r="A29" s="34" t="s">
        <v>129</v>
      </c>
      <c r="B29" s="34" t="s">
        <v>130</v>
      </c>
      <c r="C29" s="23">
        <v>1334795.64</v>
      </c>
      <c r="D29" s="23">
        <v>1334795.64</v>
      </c>
      <c r="E29" s="23">
        <v>1334795.64</v>
      </c>
      <c r="F29" s="23"/>
      <c r="G29" s="23"/>
    </row>
    <row r="30" ht="18" customHeight="1" spans="1:7">
      <c r="A30" s="120" t="s">
        <v>131</v>
      </c>
      <c r="B30" s="120" t="s">
        <v>132</v>
      </c>
      <c r="C30" s="23">
        <v>1334795.64</v>
      </c>
      <c r="D30" s="23">
        <v>1334795.64</v>
      </c>
      <c r="E30" s="23">
        <v>1334795.64</v>
      </c>
      <c r="F30" s="23"/>
      <c r="G30" s="23"/>
    </row>
    <row r="31" ht="18" customHeight="1" spans="1:7">
      <c r="A31" s="121" t="s">
        <v>133</v>
      </c>
      <c r="B31" s="121" t="s">
        <v>134</v>
      </c>
      <c r="C31" s="23">
        <v>1334795.64</v>
      </c>
      <c r="D31" s="23">
        <v>1334795.64</v>
      </c>
      <c r="E31" s="23">
        <v>1334795.64</v>
      </c>
      <c r="F31" s="23"/>
      <c r="G31" s="23"/>
    </row>
    <row r="32" ht="18" customHeight="1" spans="1:7">
      <c r="A32" s="165" t="s">
        <v>135</v>
      </c>
      <c r="B32" s="166" t="s">
        <v>135</v>
      </c>
      <c r="C32" s="23">
        <v>23117011.72</v>
      </c>
      <c r="D32" s="23">
        <v>18779720.87</v>
      </c>
      <c r="E32" s="23">
        <v>16629358.5</v>
      </c>
      <c r="F32" s="23">
        <v>2150362.37</v>
      </c>
      <c r="G32" s="23">
        <v>4337290.85</v>
      </c>
    </row>
  </sheetData>
  <mergeCells count="7">
    <mergeCell ref="A2:G2"/>
    <mergeCell ref="A3:E3"/>
    <mergeCell ref="A4:B4"/>
    <mergeCell ref="D4:F4"/>
    <mergeCell ref="A32:B32"/>
    <mergeCell ref="C4:C5"/>
    <mergeCell ref="G4:G5"/>
  </mergeCells>
  <printOptions horizontalCentered="1"/>
  <pageMargins left="0.39" right="0.39" top="0.58" bottom="0.58" header="0.5" footer="0.5"/>
  <pageSetup paperSize="8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48"/>
      <c r="B1" s="149"/>
      <c r="C1" s="150"/>
      <c r="D1" s="64"/>
      <c r="G1" s="89" t="s">
        <v>183</v>
      </c>
    </row>
    <row r="2" ht="39" customHeight="1" spans="1:7">
      <c r="A2" s="137" t="str">
        <f>"2025"&amp;"年“三公”经费支出预算表"</f>
        <v>2025年“三公”经费支出预算表</v>
      </c>
      <c r="B2" s="53"/>
      <c r="C2" s="53"/>
      <c r="D2" s="53"/>
      <c r="E2" s="53"/>
      <c r="F2" s="53"/>
      <c r="G2" s="53"/>
    </row>
    <row r="3" ht="18.75" customHeight="1" spans="1:7">
      <c r="A3" s="42" t="str">
        <f>"单位名称："&amp;"双江拉祜族佤族布朗族傣族自治县监察委员会"</f>
        <v>单位名称：双江拉祜族佤族布朗族傣族自治县监察委员会</v>
      </c>
      <c r="B3" s="149"/>
      <c r="C3" s="150"/>
      <c r="D3" s="64"/>
      <c r="E3" s="30"/>
      <c r="G3" s="89" t="s">
        <v>184</v>
      </c>
    </row>
    <row r="4" ht="18.75" customHeight="1" spans="1:7">
      <c r="A4" s="10" t="s">
        <v>185</v>
      </c>
      <c r="B4" s="10" t="s">
        <v>186</v>
      </c>
      <c r="C4" s="31" t="s">
        <v>187</v>
      </c>
      <c r="D4" s="12" t="s">
        <v>188</v>
      </c>
      <c r="E4" s="13"/>
      <c r="F4" s="14"/>
      <c r="G4" s="31" t="s">
        <v>189</v>
      </c>
    </row>
    <row r="5" ht="18.75" customHeight="1" spans="1:7">
      <c r="A5" s="17"/>
      <c r="B5" s="151"/>
      <c r="C5" s="33"/>
      <c r="D5" s="68" t="s">
        <v>58</v>
      </c>
      <c r="E5" s="68" t="s">
        <v>190</v>
      </c>
      <c r="F5" s="68" t="s">
        <v>191</v>
      </c>
      <c r="G5" s="33"/>
    </row>
    <row r="6" ht="18.75" customHeight="1" spans="1:7">
      <c r="A6" s="152" t="s">
        <v>56</v>
      </c>
      <c r="B6" s="153">
        <v>1</v>
      </c>
      <c r="C6" s="154">
        <v>2</v>
      </c>
      <c r="D6" s="155">
        <v>3</v>
      </c>
      <c r="E6" s="155">
        <v>4</v>
      </c>
      <c r="F6" s="155">
        <v>5</v>
      </c>
      <c r="G6" s="154">
        <v>6</v>
      </c>
    </row>
    <row r="7" ht="18.75" customHeight="1" spans="1:7">
      <c r="A7" s="152" t="s">
        <v>56</v>
      </c>
      <c r="B7" s="156">
        <v>145000</v>
      </c>
      <c r="C7" s="156"/>
      <c r="D7" s="156">
        <v>85000</v>
      </c>
      <c r="E7" s="156"/>
      <c r="F7" s="156">
        <v>85000</v>
      </c>
      <c r="G7" s="156">
        <v>60000</v>
      </c>
    </row>
    <row r="8" ht="18.75" customHeight="1" spans="1:7">
      <c r="A8" s="157" t="s">
        <v>192</v>
      </c>
      <c r="B8" s="156"/>
      <c r="C8" s="156"/>
      <c r="D8" s="156"/>
      <c r="E8" s="156"/>
      <c r="F8" s="156"/>
      <c r="G8" s="156"/>
    </row>
    <row r="9" ht="18.75" customHeight="1" spans="1:7">
      <c r="A9" s="157" t="s">
        <v>193</v>
      </c>
      <c r="B9" s="156">
        <v>145000</v>
      </c>
      <c r="C9" s="156"/>
      <c r="D9" s="156">
        <v>85000</v>
      </c>
      <c r="E9" s="156"/>
      <c r="F9" s="156">
        <v>85000</v>
      </c>
      <c r="G9" s="156">
        <v>60000</v>
      </c>
    </row>
    <row r="10" ht="18.75" customHeight="1" spans="1:7">
      <c r="A10" s="157" t="s">
        <v>194</v>
      </c>
      <c r="B10" s="156"/>
      <c r="C10" s="156"/>
      <c r="D10" s="156"/>
      <c r="E10" s="156"/>
      <c r="F10" s="156"/>
      <c r="G10" s="156"/>
    </row>
    <row r="11" ht="18.75" customHeight="1" spans="1:7">
      <c r="A11" s="157" t="s">
        <v>195</v>
      </c>
      <c r="B11" s="156"/>
      <c r="C11" s="156"/>
      <c r="D11" s="156"/>
      <c r="E11" s="156"/>
      <c r="F11" s="156"/>
      <c r="G11" s="156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8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5"/>
  <sheetViews>
    <sheetView showZeros="0" topLeftCell="A29" workbookViewId="0">
      <selection activeCell="A11" sqref="$A11:$XFD55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35"/>
      <c r="D1" s="136"/>
      <c r="E1" s="136"/>
      <c r="F1" s="136"/>
      <c r="G1" s="136"/>
      <c r="H1" s="69"/>
      <c r="I1" s="69"/>
      <c r="J1" s="69"/>
      <c r="K1" s="69"/>
      <c r="L1" s="69"/>
      <c r="M1" s="69"/>
      <c r="N1" s="30"/>
      <c r="O1" s="30"/>
      <c r="P1" s="30"/>
      <c r="Q1" s="69"/>
      <c r="U1" s="135"/>
      <c r="W1" s="39" t="s">
        <v>196</v>
      </c>
    </row>
    <row r="2" ht="39.75" customHeight="1" spans="1:23">
      <c r="A2" s="137" t="str">
        <f>"2025"&amp;"年部门基本支出预算表"</f>
        <v>2025年部门基本支出预算表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6"/>
      <c r="O2" s="6"/>
      <c r="P2" s="6"/>
      <c r="Q2" s="53"/>
      <c r="R2" s="53"/>
      <c r="S2" s="53"/>
      <c r="T2" s="53"/>
      <c r="U2" s="53"/>
      <c r="V2" s="53"/>
      <c r="W2" s="53"/>
    </row>
    <row r="3" ht="18.75" customHeight="1" spans="1:23">
      <c r="A3" s="7" t="str">
        <f>"单位名称："&amp;"双江拉祜族佤族布朗族傣族自治县监察委员会"</f>
        <v>单位名称：双江拉祜族佤族布朗族傣族自治县监察委员会</v>
      </c>
      <c r="B3" s="138"/>
      <c r="C3" s="138"/>
      <c r="D3" s="138"/>
      <c r="E3" s="138"/>
      <c r="F3" s="138"/>
      <c r="G3" s="138"/>
      <c r="H3" s="73"/>
      <c r="I3" s="73"/>
      <c r="J3" s="73"/>
      <c r="K3" s="73"/>
      <c r="L3" s="73"/>
      <c r="M3" s="73"/>
      <c r="N3" s="95"/>
      <c r="O3" s="95"/>
      <c r="P3" s="95"/>
      <c r="Q3" s="73"/>
      <c r="U3" s="135"/>
      <c r="W3" s="39" t="s">
        <v>184</v>
      </c>
    </row>
    <row r="4" ht="18" customHeight="1" spans="1:23">
      <c r="A4" s="10" t="s">
        <v>197</v>
      </c>
      <c r="B4" s="10" t="s">
        <v>198</v>
      </c>
      <c r="C4" s="10" t="s">
        <v>199</v>
      </c>
      <c r="D4" s="10" t="s">
        <v>200</v>
      </c>
      <c r="E4" s="10" t="s">
        <v>201</v>
      </c>
      <c r="F4" s="10" t="s">
        <v>202</v>
      </c>
      <c r="G4" s="10" t="s">
        <v>203</v>
      </c>
      <c r="H4" s="139" t="s">
        <v>204</v>
      </c>
      <c r="I4" s="66" t="s">
        <v>204</v>
      </c>
      <c r="J4" s="66"/>
      <c r="K4" s="66"/>
      <c r="L4" s="66"/>
      <c r="M4" s="66"/>
      <c r="N4" s="13"/>
      <c r="O4" s="13"/>
      <c r="P4" s="13"/>
      <c r="Q4" s="76" t="s">
        <v>62</v>
      </c>
      <c r="R4" s="66" t="s">
        <v>80</v>
      </c>
      <c r="S4" s="66"/>
      <c r="T4" s="66"/>
      <c r="U4" s="66"/>
      <c r="V4" s="66"/>
      <c r="W4" s="145"/>
    </row>
    <row r="5" ht="18" customHeight="1" spans="1:23">
      <c r="A5" s="15"/>
      <c r="B5" s="134"/>
      <c r="C5" s="15"/>
      <c r="D5" s="15"/>
      <c r="E5" s="15"/>
      <c r="F5" s="15"/>
      <c r="G5" s="15"/>
      <c r="H5" s="109" t="s">
        <v>205</v>
      </c>
      <c r="I5" s="139" t="s">
        <v>59</v>
      </c>
      <c r="J5" s="66"/>
      <c r="K5" s="66"/>
      <c r="L5" s="66"/>
      <c r="M5" s="145"/>
      <c r="N5" s="12" t="s">
        <v>206</v>
      </c>
      <c r="O5" s="13"/>
      <c r="P5" s="14"/>
      <c r="Q5" s="10" t="s">
        <v>62</v>
      </c>
      <c r="R5" s="139" t="s">
        <v>80</v>
      </c>
      <c r="S5" s="76" t="s">
        <v>65</v>
      </c>
      <c r="T5" s="66" t="s">
        <v>80</v>
      </c>
      <c r="U5" s="76" t="s">
        <v>67</v>
      </c>
      <c r="V5" s="76" t="s">
        <v>68</v>
      </c>
      <c r="W5" s="147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146" t="s">
        <v>207</v>
      </c>
      <c r="J6" s="10" t="s">
        <v>208</v>
      </c>
      <c r="K6" s="10" t="s">
        <v>209</v>
      </c>
      <c r="L6" s="10" t="s">
        <v>210</v>
      </c>
      <c r="M6" s="10" t="s">
        <v>211</v>
      </c>
      <c r="N6" s="10" t="s">
        <v>59</v>
      </c>
      <c r="O6" s="10" t="s">
        <v>60</v>
      </c>
      <c r="P6" s="10" t="s">
        <v>61</v>
      </c>
      <c r="Q6" s="32"/>
      <c r="R6" s="10" t="s">
        <v>58</v>
      </c>
      <c r="S6" s="10" t="s">
        <v>65</v>
      </c>
      <c r="T6" s="10" t="s">
        <v>212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12"/>
      <c r="B7" s="112"/>
      <c r="C7" s="112"/>
      <c r="D7" s="112"/>
      <c r="E7" s="112"/>
      <c r="F7" s="112"/>
      <c r="G7" s="112"/>
      <c r="H7" s="112"/>
      <c r="I7" s="94"/>
      <c r="J7" s="17" t="s">
        <v>213</v>
      </c>
      <c r="K7" s="17" t="s">
        <v>209</v>
      </c>
      <c r="L7" s="17" t="s">
        <v>210</v>
      </c>
      <c r="M7" s="17" t="s">
        <v>211</v>
      </c>
      <c r="N7" s="17" t="s">
        <v>209</v>
      </c>
      <c r="O7" s="17" t="s">
        <v>210</v>
      </c>
      <c r="P7" s="17" t="s">
        <v>211</v>
      </c>
      <c r="Q7" s="17" t="s">
        <v>62</v>
      </c>
      <c r="R7" s="17" t="s">
        <v>58</v>
      </c>
      <c r="S7" s="17" t="s">
        <v>65</v>
      </c>
      <c r="T7" s="17" t="s">
        <v>212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40">
        <v>1</v>
      </c>
      <c r="B8" s="140">
        <v>2</v>
      </c>
      <c r="C8" s="140">
        <v>3</v>
      </c>
      <c r="D8" s="140">
        <v>4</v>
      </c>
      <c r="E8" s="140">
        <v>5</v>
      </c>
      <c r="F8" s="140">
        <v>6</v>
      </c>
      <c r="G8" s="140">
        <v>7</v>
      </c>
      <c r="H8" s="140">
        <v>8</v>
      </c>
      <c r="I8" s="140">
        <v>9</v>
      </c>
      <c r="J8" s="140">
        <v>10</v>
      </c>
      <c r="K8" s="140">
        <v>11</v>
      </c>
      <c r="L8" s="140">
        <v>12</v>
      </c>
      <c r="M8" s="140">
        <v>13</v>
      </c>
      <c r="N8" s="140">
        <v>14</v>
      </c>
      <c r="O8" s="140">
        <v>15</v>
      </c>
      <c r="P8" s="140">
        <v>16</v>
      </c>
      <c r="Q8" s="140">
        <v>17</v>
      </c>
      <c r="R8" s="140">
        <v>18</v>
      </c>
      <c r="S8" s="140">
        <v>19</v>
      </c>
      <c r="T8" s="140">
        <v>20</v>
      </c>
      <c r="U8" s="140">
        <v>21</v>
      </c>
      <c r="V8" s="140">
        <v>22</v>
      </c>
      <c r="W8" s="140">
        <v>23</v>
      </c>
    </row>
    <row r="9" ht="21" customHeight="1" spans="1:23">
      <c r="A9" s="141" t="s">
        <v>71</v>
      </c>
      <c r="B9" s="141"/>
      <c r="C9" s="141"/>
      <c r="D9" s="141"/>
      <c r="E9" s="141"/>
      <c r="F9" s="141"/>
      <c r="G9" s="141"/>
      <c r="H9" s="23">
        <v>18779720.87</v>
      </c>
      <c r="I9" s="23">
        <v>18779720.87</v>
      </c>
      <c r="J9" s="23"/>
      <c r="K9" s="23"/>
      <c r="L9" s="23">
        <v>18779720.87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42" t="s">
        <v>73</v>
      </c>
      <c r="B10" s="21"/>
      <c r="C10" s="21"/>
      <c r="D10" s="21"/>
      <c r="E10" s="21"/>
      <c r="F10" s="21"/>
      <c r="G10" s="21"/>
      <c r="H10" s="23">
        <v>18779720.87</v>
      </c>
      <c r="I10" s="23">
        <v>18779720.87</v>
      </c>
      <c r="J10" s="23"/>
      <c r="K10" s="23"/>
      <c r="L10" s="23">
        <v>18779720.87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30" customHeight="1" spans="1:23">
      <c r="A11" s="25"/>
      <c r="B11" s="21" t="s">
        <v>214</v>
      </c>
      <c r="C11" s="21" t="s">
        <v>215</v>
      </c>
      <c r="D11" s="21" t="s">
        <v>90</v>
      </c>
      <c r="E11" s="21" t="s">
        <v>91</v>
      </c>
      <c r="F11" s="21" t="s">
        <v>216</v>
      </c>
      <c r="G11" s="21" t="s">
        <v>217</v>
      </c>
      <c r="H11" s="23">
        <v>3988716</v>
      </c>
      <c r="I11" s="23">
        <v>3988716</v>
      </c>
      <c r="J11" s="23"/>
      <c r="K11" s="23"/>
      <c r="L11" s="23">
        <v>3988716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30" customHeight="1" spans="1:23">
      <c r="A12" s="25"/>
      <c r="B12" s="21" t="s">
        <v>218</v>
      </c>
      <c r="C12" s="21" t="s">
        <v>219</v>
      </c>
      <c r="D12" s="21" t="s">
        <v>94</v>
      </c>
      <c r="E12" s="21" t="s">
        <v>95</v>
      </c>
      <c r="F12" s="21" t="s">
        <v>216</v>
      </c>
      <c r="G12" s="21" t="s">
        <v>217</v>
      </c>
      <c r="H12" s="23">
        <v>98448</v>
      </c>
      <c r="I12" s="23">
        <v>98448</v>
      </c>
      <c r="J12" s="23"/>
      <c r="K12" s="23"/>
      <c r="L12" s="23">
        <v>98448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30" customHeight="1" spans="1:23">
      <c r="A13" s="25"/>
      <c r="B13" s="21" t="s">
        <v>214</v>
      </c>
      <c r="C13" s="21" t="s">
        <v>215</v>
      </c>
      <c r="D13" s="21" t="s">
        <v>90</v>
      </c>
      <c r="E13" s="21" t="s">
        <v>91</v>
      </c>
      <c r="F13" s="21" t="s">
        <v>220</v>
      </c>
      <c r="G13" s="21" t="s">
        <v>221</v>
      </c>
      <c r="H13" s="23">
        <v>5888964</v>
      </c>
      <c r="I13" s="23">
        <v>5888964</v>
      </c>
      <c r="J13" s="23"/>
      <c r="K13" s="23"/>
      <c r="L13" s="23">
        <v>5888964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30" customHeight="1" spans="1:23">
      <c r="A14" s="25"/>
      <c r="B14" s="21" t="s">
        <v>218</v>
      </c>
      <c r="C14" s="21" t="s">
        <v>219</v>
      </c>
      <c r="D14" s="21" t="s">
        <v>94</v>
      </c>
      <c r="E14" s="21" t="s">
        <v>95</v>
      </c>
      <c r="F14" s="21" t="s">
        <v>220</v>
      </c>
      <c r="G14" s="21" t="s">
        <v>221</v>
      </c>
      <c r="H14" s="23">
        <v>22800</v>
      </c>
      <c r="I14" s="23">
        <v>22800</v>
      </c>
      <c r="J14" s="23"/>
      <c r="K14" s="23"/>
      <c r="L14" s="23">
        <v>22800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30" customHeight="1" spans="1:23">
      <c r="A15" s="25"/>
      <c r="B15" s="21" t="s">
        <v>222</v>
      </c>
      <c r="C15" s="21" t="s">
        <v>223</v>
      </c>
      <c r="D15" s="21" t="s">
        <v>90</v>
      </c>
      <c r="E15" s="21" t="s">
        <v>91</v>
      </c>
      <c r="F15" s="21" t="s">
        <v>224</v>
      </c>
      <c r="G15" s="21" t="s">
        <v>225</v>
      </c>
      <c r="H15" s="23">
        <v>1752240</v>
      </c>
      <c r="I15" s="23">
        <v>1752240</v>
      </c>
      <c r="J15" s="23"/>
      <c r="K15" s="23"/>
      <c r="L15" s="23">
        <v>1752240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30" customHeight="1" spans="1:23">
      <c r="A16" s="25"/>
      <c r="B16" s="21" t="s">
        <v>214</v>
      </c>
      <c r="C16" s="21" t="s">
        <v>215</v>
      </c>
      <c r="D16" s="21" t="s">
        <v>90</v>
      </c>
      <c r="E16" s="21" t="s">
        <v>91</v>
      </c>
      <c r="F16" s="21" t="s">
        <v>224</v>
      </c>
      <c r="G16" s="21" t="s">
        <v>225</v>
      </c>
      <c r="H16" s="23">
        <v>332393</v>
      </c>
      <c r="I16" s="23">
        <v>332393</v>
      </c>
      <c r="J16" s="23"/>
      <c r="K16" s="23"/>
      <c r="L16" s="23">
        <v>332393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30" customHeight="1" spans="1:23">
      <c r="A17" s="25"/>
      <c r="B17" s="21" t="s">
        <v>218</v>
      </c>
      <c r="C17" s="21" t="s">
        <v>219</v>
      </c>
      <c r="D17" s="21" t="s">
        <v>94</v>
      </c>
      <c r="E17" s="21" t="s">
        <v>95</v>
      </c>
      <c r="F17" s="21" t="s">
        <v>226</v>
      </c>
      <c r="G17" s="21" t="s">
        <v>227</v>
      </c>
      <c r="H17" s="23">
        <v>82296</v>
      </c>
      <c r="I17" s="23">
        <v>82296</v>
      </c>
      <c r="J17" s="23"/>
      <c r="K17" s="23"/>
      <c r="L17" s="23">
        <v>82296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30" customHeight="1" spans="1:23">
      <c r="A18" s="25"/>
      <c r="B18" s="21" t="s">
        <v>218</v>
      </c>
      <c r="C18" s="21" t="s">
        <v>219</v>
      </c>
      <c r="D18" s="21" t="s">
        <v>94</v>
      </c>
      <c r="E18" s="21" t="s">
        <v>95</v>
      </c>
      <c r="F18" s="21" t="s">
        <v>226</v>
      </c>
      <c r="G18" s="21" t="s">
        <v>227</v>
      </c>
      <c r="H18" s="23">
        <v>37440</v>
      </c>
      <c r="I18" s="23">
        <v>37440</v>
      </c>
      <c r="J18" s="23"/>
      <c r="K18" s="23"/>
      <c r="L18" s="23">
        <v>37440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30" customHeight="1" spans="1:23">
      <c r="A19" s="25"/>
      <c r="B19" s="21" t="s">
        <v>228</v>
      </c>
      <c r="C19" s="21" t="s">
        <v>229</v>
      </c>
      <c r="D19" s="21" t="s">
        <v>94</v>
      </c>
      <c r="E19" s="21" t="s">
        <v>95</v>
      </c>
      <c r="F19" s="21" t="s">
        <v>226</v>
      </c>
      <c r="G19" s="21" t="s">
        <v>227</v>
      </c>
      <c r="H19" s="23">
        <v>54000</v>
      </c>
      <c r="I19" s="23">
        <v>54000</v>
      </c>
      <c r="J19" s="23"/>
      <c r="K19" s="23"/>
      <c r="L19" s="23">
        <v>54000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30" customHeight="1" spans="1:23">
      <c r="A20" s="25"/>
      <c r="B20" s="21" t="s">
        <v>230</v>
      </c>
      <c r="C20" s="21" t="s">
        <v>231</v>
      </c>
      <c r="D20" s="21" t="s">
        <v>104</v>
      </c>
      <c r="E20" s="21" t="s">
        <v>105</v>
      </c>
      <c r="F20" s="21" t="s">
        <v>232</v>
      </c>
      <c r="G20" s="21" t="s">
        <v>233</v>
      </c>
      <c r="H20" s="23">
        <v>1779727.52</v>
      </c>
      <c r="I20" s="23">
        <v>1779727.52</v>
      </c>
      <c r="J20" s="23"/>
      <c r="K20" s="23"/>
      <c r="L20" s="23">
        <v>1779727.52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30" customHeight="1" spans="1:23">
      <c r="A21" s="25"/>
      <c r="B21" s="21" t="s">
        <v>230</v>
      </c>
      <c r="C21" s="21" t="s">
        <v>231</v>
      </c>
      <c r="D21" s="21" t="s">
        <v>234</v>
      </c>
      <c r="E21" s="21" t="s">
        <v>235</v>
      </c>
      <c r="F21" s="21" t="s">
        <v>236</v>
      </c>
      <c r="G21" s="21" t="s">
        <v>237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30" customHeight="1" spans="1:23">
      <c r="A22" s="25"/>
      <c r="B22" s="21" t="s">
        <v>230</v>
      </c>
      <c r="C22" s="21" t="s">
        <v>231</v>
      </c>
      <c r="D22" s="21" t="s">
        <v>123</v>
      </c>
      <c r="E22" s="21" t="s">
        <v>124</v>
      </c>
      <c r="F22" s="21" t="s">
        <v>238</v>
      </c>
      <c r="G22" s="21" t="s">
        <v>239</v>
      </c>
      <c r="H22" s="23">
        <v>17109.86</v>
      </c>
      <c r="I22" s="23">
        <v>17109.86</v>
      </c>
      <c r="J22" s="23"/>
      <c r="K22" s="23"/>
      <c r="L22" s="23">
        <v>17109.86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30" customHeight="1" spans="1:23">
      <c r="A23" s="25"/>
      <c r="B23" s="21" t="s">
        <v>230</v>
      </c>
      <c r="C23" s="21" t="s">
        <v>231</v>
      </c>
      <c r="D23" s="21" t="s">
        <v>121</v>
      </c>
      <c r="E23" s="21" t="s">
        <v>122</v>
      </c>
      <c r="F23" s="21" t="s">
        <v>238</v>
      </c>
      <c r="G23" s="21" t="s">
        <v>239</v>
      </c>
      <c r="H23" s="23">
        <v>648235.18</v>
      </c>
      <c r="I23" s="23">
        <v>648235.18</v>
      </c>
      <c r="J23" s="23"/>
      <c r="K23" s="23"/>
      <c r="L23" s="23">
        <v>648235.18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30" customHeight="1" spans="1:23">
      <c r="A24" s="25"/>
      <c r="B24" s="21" t="s">
        <v>230</v>
      </c>
      <c r="C24" s="21" t="s">
        <v>231</v>
      </c>
      <c r="D24" s="21" t="s">
        <v>125</v>
      </c>
      <c r="E24" s="21" t="s">
        <v>126</v>
      </c>
      <c r="F24" s="21" t="s">
        <v>240</v>
      </c>
      <c r="G24" s="21" t="s">
        <v>241</v>
      </c>
      <c r="H24" s="23">
        <v>31200</v>
      </c>
      <c r="I24" s="23">
        <v>31200</v>
      </c>
      <c r="J24" s="23"/>
      <c r="K24" s="23"/>
      <c r="L24" s="23">
        <v>31200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30" customHeight="1" spans="1:23">
      <c r="A25" s="25"/>
      <c r="B25" s="21" t="s">
        <v>230</v>
      </c>
      <c r="C25" s="21" t="s">
        <v>231</v>
      </c>
      <c r="D25" s="21" t="s">
        <v>125</v>
      </c>
      <c r="E25" s="21" t="s">
        <v>126</v>
      </c>
      <c r="F25" s="21" t="s">
        <v>240</v>
      </c>
      <c r="G25" s="21" t="s">
        <v>241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30" customHeight="1" spans="1:23">
      <c r="A26" s="25"/>
      <c r="B26" s="21" t="s">
        <v>230</v>
      </c>
      <c r="C26" s="21" t="s">
        <v>231</v>
      </c>
      <c r="D26" s="21" t="s">
        <v>116</v>
      </c>
      <c r="E26" s="21" t="s">
        <v>115</v>
      </c>
      <c r="F26" s="21" t="s">
        <v>242</v>
      </c>
      <c r="G26" s="21" t="s">
        <v>243</v>
      </c>
      <c r="H26" s="23">
        <v>2969.39</v>
      </c>
      <c r="I26" s="23">
        <v>2969.39</v>
      </c>
      <c r="J26" s="23"/>
      <c r="K26" s="23"/>
      <c r="L26" s="23">
        <v>2969.39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30" customHeight="1" spans="1:23">
      <c r="A27" s="25"/>
      <c r="B27" s="21" t="s">
        <v>230</v>
      </c>
      <c r="C27" s="21" t="s">
        <v>231</v>
      </c>
      <c r="D27" s="21" t="s">
        <v>127</v>
      </c>
      <c r="E27" s="21" t="s">
        <v>128</v>
      </c>
      <c r="F27" s="21" t="s">
        <v>242</v>
      </c>
      <c r="G27" s="21" t="s">
        <v>243</v>
      </c>
      <c r="H27" s="23">
        <v>22116</v>
      </c>
      <c r="I27" s="23">
        <v>22116</v>
      </c>
      <c r="J27" s="23"/>
      <c r="K27" s="23"/>
      <c r="L27" s="23">
        <v>22116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30" customHeight="1" spans="1:23">
      <c r="A28" s="25"/>
      <c r="B28" s="21" t="s">
        <v>230</v>
      </c>
      <c r="C28" s="21" t="s">
        <v>231</v>
      </c>
      <c r="D28" s="21" t="s">
        <v>127</v>
      </c>
      <c r="E28" s="21" t="s">
        <v>128</v>
      </c>
      <c r="F28" s="21" t="s">
        <v>242</v>
      </c>
      <c r="G28" s="21" t="s">
        <v>243</v>
      </c>
      <c r="H28" s="23">
        <v>5040</v>
      </c>
      <c r="I28" s="23">
        <v>5040</v>
      </c>
      <c r="J28" s="23"/>
      <c r="K28" s="23"/>
      <c r="L28" s="23">
        <v>5040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30" customHeight="1" spans="1:23">
      <c r="A29" s="25"/>
      <c r="B29" s="21" t="s">
        <v>230</v>
      </c>
      <c r="C29" s="21" t="s">
        <v>231</v>
      </c>
      <c r="D29" s="21" t="s">
        <v>127</v>
      </c>
      <c r="E29" s="21" t="s">
        <v>128</v>
      </c>
      <c r="F29" s="21" t="s">
        <v>242</v>
      </c>
      <c r="G29" s="21" t="s">
        <v>243</v>
      </c>
      <c r="H29" s="23">
        <v>18742.11</v>
      </c>
      <c r="I29" s="23">
        <v>18742.11</v>
      </c>
      <c r="J29" s="23"/>
      <c r="K29" s="23"/>
      <c r="L29" s="23">
        <v>18742.11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30" customHeight="1" spans="1:23">
      <c r="A30" s="25"/>
      <c r="B30" s="21" t="s">
        <v>244</v>
      </c>
      <c r="C30" s="21" t="s">
        <v>134</v>
      </c>
      <c r="D30" s="21" t="s">
        <v>133</v>
      </c>
      <c r="E30" s="21" t="s">
        <v>134</v>
      </c>
      <c r="F30" s="21" t="s">
        <v>245</v>
      </c>
      <c r="G30" s="21" t="s">
        <v>134</v>
      </c>
      <c r="H30" s="23">
        <v>1334795.64</v>
      </c>
      <c r="I30" s="23">
        <v>1334795.64</v>
      </c>
      <c r="J30" s="23"/>
      <c r="K30" s="23"/>
      <c r="L30" s="23">
        <v>1334795.64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30" customHeight="1" spans="1:23">
      <c r="A31" s="25"/>
      <c r="B31" s="21" t="s">
        <v>246</v>
      </c>
      <c r="C31" s="21" t="s">
        <v>247</v>
      </c>
      <c r="D31" s="21" t="s">
        <v>90</v>
      </c>
      <c r="E31" s="21" t="s">
        <v>91</v>
      </c>
      <c r="F31" s="21" t="s">
        <v>248</v>
      </c>
      <c r="G31" s="21" t="s">
        <v>249</v>
      </c>
      <c r="H31" s="23">
        <v>36000</v>
      </c>
      <c r="I31" s="23">
        <v>36000</v>
      </c>
      <c r="J31" s="23"/>
      <c r="K31" s="23"/>
      <c r="L31" s="23">
        <v>36000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30" customHeight="1" spans="1:23">
      <c r="A32" s="25"/>
      <c r="B32" s="21" t="s">
        <v>246</v>
      </c>
      <c r="C32" s="21" t="s">
        <v>247</v>
      </c>
      <c r="D32" s="21" t="s">
        <v>90</v>
      </c>
      <c r="E32" s="21" t="s">
        <v>91</v>
      </c>
      <c r="F32" s="21" t="s">
        <v>248</v>
      </c>
      <c r="G32" s="21" t="s">
        <v>249</v>
      </c>
      <c r="H32" s="23">
        <v>18000</v>
      </c>
      <c r="I32" s="23">
        <v>18000</v>
      </c>
      <c r="J32" s="23"/>
      <c r="K32" s="23"/>
      <c r="L32" s="23">
        <v>18000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30" customHeight="1" spans="1:23">
      <c r="A33" s="25"/>
      <c r="B33" s="21" t="s">
        <v>250</v>
      </c>
      <c r="C33" s="21" t="s">
        <v>251</v>
      </c>
      <c r="D33" s="21" t="s">
        <v>90</v>
      </c>
      <c r="E33" s="21" t="s">
        <v>91</v>
      </c>
      <c r="F33" s="21" t="s">
        <v>252</v>
      </c>
      <c r="G33" s="21" t="s">
        <v>253</v>
      </c>
      <c r="H33" s="23">
        <v>260000</v>
      </c>
      <c r="I33" s="23">
        <v>260000</v>
      </c>
      <c r="J33" s="23"/>
      <c r="K33" s="23"/>
      <c r="L33" s="23">
        <v>260000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30" customHeight="1" spans="1:23">
      <c r="A34" s="25"/>
      <c r="B34" s="21" t="s">
        <v>254</v>
      </c>
      <c r="C34" s="21" t="s">
        <v>189</v>
      </c>
      <c r="D34" s="21" t="s">
        <v>90</v>
      </c>
      <c r="E34" s="21" t="s">
        <v>91</v>
      </c>
      <c r="F34" s="21" t="s">
        <v>255</v>
      </c>
      <c r="G34" s="21" t="s">
        <v>189</v>
      </c>
      <c r="H34" s="23">
        <v>60000</v>
      </c>
      <c r="I34" s="23">
        <v>60000</v>
      </c>
      <c r="J34" s="23"/>
      <c r="K34" s="23"/>
      <c r="L34" s="23">
        <v>60000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30" customHeight="1" spans="1:23">
      <c r="A35" s="25"/>
      <c r="B35" s="21" t="s">
        <v>250</v>
      </c>
      <c r="C35" s="21" t="s">
        <v>251</v>
      </c>
      <c r="D35" s="21" t="s">
        <v>90</v>
      </c>
      <c r="E35" s="21" t="s">
        <v>91</v>
      </c>
      <c r="F35" s="21" t="s">
        <v>256</v>
      </c>
      <c r="G35" s="21" t="s">
        <v>257</v>
      </c>
      <c r="H35" s="23">
        <v>50000</v>
      </c>
      <c r="I35" s="23">
        <v>50000</v>
      </c>
      <c r="J35" s="23"/>
      <c r="K35" s="23"/>
      <c r="L35" s="23">
        <v>50000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30" customHeight="1" spans="1:23">
      <c r="A36" s="25"/>
      <c r="B36" s="21" t="s">
        <v>250</v>
      </c>
      <c r="C36" s="21" t="s">
        <v>251</v>
      </c>
      <c r="D36" s="21" t="s">
        <v>90</v>
      </c>
      <c r="E36" s="21" t="s">
        <v>91</v>
      </c>
      <c r="F36" s="21" t="s">
        <v>258</v>
      </c>
      <c r="G36" s="21" t="s">
        <v>259</v>
      </c>
      <c r="H36" s="23">
        <v>50000</v>
      </c>
      <c r="I36" s="23">
        <v>50000</v>
      </c>
      <c r="J36" s="23"/>
      <c r="K36" s="23"/>
      <c r="L36" s="23">
        <v>50000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30" customHeight="1" spans="1:23">
      <c r="A37" s="25"/>
      <c r="B37" s="21" t="s">
        <v>250</v>
      </c>
      <c r="C37" s="21" t="s">
        <v>251</v>
      </c>
      <c r="D37" s="21" t="s">
        <v>90</v>
      </c>
      <c r="E37" s="21" t="s">
        <v>91</v>
      </c>
      <c r="F37" s="21" t="s">
        <v>260</v>
      </c>
      <c r="G37" s="21" t="s">
        <v>261</v>
      </c>
      <c r="H37" s="23">
        <v>1000</v>
      </c>
      <c r="I37" s="23">
        <v>1000</v>
      </c>
      <c r="J37" s="23"/>
      <c r="K37" s="23"/>
      <c r="L37" s="23">
        <v>1000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30" customHeight="1" spans="1:23">
      <c r="A38" s="25"/>
      <c r="B38" s="21" t="s">
        <v>250</v>
      </c>
      <c r="C38" s="21" t="s">
        <v>251</v>
      </c>
      <c r="D38" s="21" t="s">
        <v>90</v>
      </c>
      <c r="E38" s="21" t="s">
        <v>91</v>
      </c>
      <c r="F38" s="21" t="s">
        <v>262</v>
      </c>
      <c r="G38" s="21" t="s">
        <v>263</v>
      </c>
      <c r="H38" s="23">
        <v>2000</v>
      </c>
      <c r="I38" s="23">
        <v>2000</v>
      </c>
      <c r="J38" s="23"/>
      <c r="K38" s="23"/>
      <c r="L38" s="23">
        <v>2000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30" customHeight="1" spans="1:23">
      <c r="A39" s="25"/>
      <c r="B39" s="21" t="s">
        <v>250</v>
      </c>
      <c r="C39" s="21" t="s">
        <v>251</v>
      </c>
      <c r="D39" s="21" t="s">
        <v>90</v>
      </c>
      <c r="E39" s="21" t="s">
        <v>91</v>
      </c>
      <c r="F39" s="21" t="s">
        <v>264</v>
      </c>
      <c r="G39" s="21" t="s">
        <v>265</v>
      </c>
      <c r="H39" s="23">
        <v>3000</v>
      </c>
      <c r="I39" s="23">
        <v>3000</v>
      </c>
      <c r="J39" s="23"/>
      <c r="K39" s="23"/>
      <c r="L39" s="23">
        <v>3000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30" customHeight="1" spans="1:23">
      <c r="A40" s="25"/>
      <c r="B40" s="21" t="s">
        <v>250</v>
      </c>
      <c r="C40" s="21" t="s">
        <v>251</v>
      </c>
      <c r="D40" s="21" t="s">
        <v>90</v>
      </c>
      <c r="E40" s="21" t="s">
        <v>91</v>
      </c>
      <c r="F40" s="21" t="s">
        <v>266</v>
      </c>
      <c r="G40" s="21" t="s">
        <v>267</v>
      </c>
      <c r="H40" s="23">
        <v>2000</v>
      </c>
      <c r="I40" s="23">
        <v>2000</v>
      </c>
      <c r="J40" s="23"/>
      <c r="K40" s="23"/>
      <c r="L40" s="23">
        <v>2000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30" customHeight="1" spans="1:23">
      <c r="A41" s="25"/>
      <c r="B41" s="21" t="s">
        <v>250</v>
      </c>
      <c r="C41" s="21" t="s">
        <v>251</v>
      </c>
      <c r="D41" s="21" t="s">
        <v>90</v>
      </c>
      <c r="E41" s="21" t="s">
        <v>91</v>
      </c>
      <c r="F41" s="21" t="s">
        <v>268</v>
      </c>
      <c r="G41" s="21" t="s">
        <v>269</v>
      </c>
      <c r="H41" s="23">
        <v>2000</v>
      </c>
      <c r="I41" s="23">
        <v>2000</v>
      </c>
      <c r="J41" s="23"/>
      <c r="K41" s="23"/>
      <c r="L41" s="23">
        <v>2000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30" customHeight="1" spans="1:23">
      <c r="A42" s="25"/>
      <c r="B42" s="21" t="s">
        <v>250</v>
      </c>
      <c r="C42" s="21" t="s">
        <v>251</v>
      </c>
      <c r="D42" s="21" t="s">
        <v>90</v>
      </c>
      <c r="E42" s="21" t="s">
        <v>91</v>
      </c>
      <c r="F42" s="21" t="s">
        <v>270</v>
      </c>
      <c r="G42" s="21" t="s">
        <v>271</v>
      </c>
      <c r="H42" s="23">
        <v>470000</v>
      </c>
      <c r="I42" s="23">
        <v>470000</v>
      </c>
      <c r="J42" s="23"/>
      <c r="K42" s="23"/>
      <c r="L42" s="23">
        <v>470000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30" customHeight="1" spans="1:23">
      <c r="A43" s="25"/>
      <c r="B43" s="21" t="s">
        <v>250</v>
      </c>
      <c r="C43" s="21" t="s">
        <v>251</v>
      </c>
      <c r="D43" s="21" t="s">
        <v>90</v>
      </c>
      <c r="E43" s="21" t="s">
        <v>91</v>
      </c>
      <c r="F43" s="21" t="s">
        <v>272</v>
      </c>
      <c r="G43" s="21" t="s">
        <v>273</v>
      </c>
      <c r="H43" s="23">
        <v>40000</v>
      </c>
      <c r="I43" s="23">
        <v>40000</v>
      </c>
      <c r="J43" s="23"/>
      <c r="K43" s="23"/>
      <c r="L43" s="23">
        <v>40000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30" customHeight="1" spans="1:23">
      <c r="A44" s="25"/>
      <c r="B44" s="21" t="s">
        <v>250</v>
      </c>
      <c r="C44" s="21" t="s">
        <v>251</v>
      </c>
      <c r="D44" s="21" t="s">
        <v>94</v>
      </c>
      <c r="E44" s="21" t="s">
        <v>95</v>
      </c>
      <c r="F44" s="21" t="s">
        <v>270</v>
      </c>
      <c r="G44" s="21" t="s">
        <v>271</v>
      </c>
      <c r="H44" s="23">
        <v>25000</v>
      </c>
      <c r="I44" s="23">
        <v>25000</v>
      </c>
      <c r="J44" s="23"/>
      <c r="K44" s="23"/>
      <c r="L44" s="23">
        <v>25000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30" customHeight="1" spans="1:23">
      <c r="A45" s="25"/>
      <c r="B45" s="21" t="s">
        <v>250</v>
      </c>
      <c r="C45" s="21" t="s">
        <v>251</v>
      </c>
      <c r="D45" s="21" t="s">
        <v>94</v>
      </c>
      <c r="E45" s="21" t="s">
        <v>95</v>
      </c>
      <c r="F45" s="21" t="s">
        <v>272</v>
      </c>
      <c r="G45" s="21" t="s">
        <v>273</v>
      </c>
      <c r="H45" s="23">
        <v>5000</v>
      </c>
      <c r="I45" s="23">
        <v>5000</v>
      </c>
      <c r="J45" s="23"/>
      <c r="K45" s="23"/>
      <c r="L45" s="23">
        <v>5000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30" customHeight="1" spans="1:23">
      <c r="A46" s="25"/>
      <c r="B46" s="21" t="s">
        <v>274</v>
      </c>
      <c r="C46" s="21" t="s">
        <v>275</v>
      </c>
      <c r="D46" s="21" t="s">
        <v>102</v>
      </c>
      <c r="E46" s="21" t="s">
        <v>103</v>
      </c>
      <c r="F46" s="21" t="s">
        <v>272</v>
      </c>
      <c r="G46" s="21" t="s">
        <v>273</v>
      </c>
      <c r="H46" s="23">
        <v>8000</v>
      </c>
      <c r="I46" s="23">
        <v>8000</v>
      </c>
      <c r="J46" s="23"/>
      <c r="K46" s="23"/>
      <c r="L46" s="23">
        <v>8000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30" customHeight="1" spans="1:23">
      <c r="A47" s="25"/>
      <c r="B47" s="21" t="s">
        <v>276</v>
      </c>
      <c r="C47" s="21" t="s">
        <v>277</v>
      </c>
      <c r="D47" s="21" t="s">
        <v>90</v>
      </c>
      <c r="E47" s="21" t="s">
        <v>91</v>
      </c>
      <c r="F47" s="21" t="s">
        <v>252</v>
      </c>
      <c r="G47" s="21" t="s">
        <v>253</v>
      </c>
      <c r="H47" s="23">
        <v>12000</v>
      </c>
      <c r="I47" s="23">
        <v>12000</v>
      </c>
      <c r="J47" s="23"/>
      <c r="K47" s="23"/>
      <c r="L47" s="23">
        <v>12000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30" customHeight="1" spans="1:23">
      <c r="A48" s="25"/>
      <c r="B48" s="21" t="s">
        <v>278</v>
      </c>
      <c r="C48" s="21" t="s">
        <v>279</v>
      </c>
      <c r="D48" s="21" t="s">
        <v>90</v>
      </c>
      <c r="E48" s="21" t="s">
        <v>91</v>
      </c>
      <c r="F48" s="21" t="s">
        <v>280</v>
      </c>
      <c r="G48" s="21" t="s">
        <v>279</v>
      </c>
      <c r="H48" s="23">
        <v>79774.32</v>
      </c>
      <c r="I48" s="23">
        <v>79774.32</v>
      </c>
      <c r="J48" s="23"/>
      <c r="K48" s="23"/>
      <c r="L48" s="23">
        <v>79774.32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30" customHeight="1" spans="1:23">
      <c r="A49" s="25"/>
      <c r="B49" s="21" t="s">
        <v>278</v>
      </c>
      <c r="C49" s="21" t="s">
        <v>279</v>
      </c>
      <c r="D49" s="21" t="s">
        <v>94</v>
      </c>
      <c r="E49" s="21" t="s">
        <v>95</v>
      </c>
      <c r="F49" s="21" t="s">
        <v>280</v>
      </c>
      <c r="G49" s="21" t="s">
        <v>279</v>
      </c>
      <c r="H49" s="23">
        <v>1968.96</v>
      </c>
      <c r="I49" s="23">
        <v>1968.96</v>
      </c>
      <c r="J49" s="23"/>
      <c r="K49" s="23"/>
      <c r="L49" s="23">
        <v>1968.96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30" customHeight="1" spans="1:23">
      <c r="A50" s="25"/>
      <c r="B50" s="21" t="s">
        <v>281</v>
      </c>
      <c r="C50" s="21" t="s">
        <v>282</v>
      </c>
      <c r="D50" s="21" t="s">
        <v>90</v>
      </c>
      <c r="E50" s="21" t="s">
        <v>91</v>
      </c>
      <c r="F50" s="21" t="s">
        <v>283</v>
      </c>
      <c r="G50" s="21" t="s">
        <v>282</v>
      </c>
      <c r="H50" s="23">
        <v>85000</v>
      </c>
      <c r="I50" s="23">
        <v>85000</v>
      </c>
      <c r="J50" s="23"/>
      <c r="K50" s="23"/>
      <c r="L50" s="23">
        <v>85000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30" customHeight="1" spans="1:23">
      <c r="A51" s="25"/>
      <c r="B51" s="21" t="s">
        <v>284</v>
      </c>
      <c r="C51" s="21" t="s">
        <v>285</v>
      </c>
      <c r="D51" s="21" t="s">
        <v>90</v>
      </c>
      <c r="E51" s="21" t="s">
        <v>91</v>
      </c>
      <c r="F51" s="21" t="s">
        <v>268</v>
      </c>
      <c r="G51" s="21" t="s">
        <v>269</v>
      </c>
      <c r="H51" s="23">
        <v>854400</v>
      </c>
      <c r="I51" s="23">
        <v>854400</v>
      </c>
      <c r="J51" s="23"/>
      <c r="K51" s="23"/>
      <c r="L51" s="23">
        <v>854400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30" customHeight="1" spans="1:23">
      <c r="A52" s="25"/>
      <c r="B52" s="21" t="s">
        <v>286</v>
      </c>
      <c r="C52" s="21" t="s">
        <v>287</v>
      </c>
      <c r="D52" s="21" t="s">
        <v>112</v>
      </c>
      <c r="E52" s="21" t="s">
        <v>113</v>
      </c>
      <c r="F52" s="21" t="s">
        <v>272</v>
      </c>
      <c r="G52" s="21" t="s">
        <v>273</v>
      </c>
      <c r="H52" s="23">
        <v>139219.09</v>
      </c>
      <c r="I52" s="23">
        <v>139219.09</v>
      </c>
      <c r="J52" s="23"/>
      <c r="K52" s="23"/>
      <c r="L52" s="23">
        <v>139219.09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30" customHeight="1" spans="1:23">
      <c r="A53" s="25"/>
      <c r="B53" s="21" t="s">
        <v>288</v>
      </c>
      <c r="C53" s="21" t="s">
        <v>289</v>
      </c>
      <c r="D53" s="21" t="s">
        <v>102</v>
      </c>
      <c r="E53" s="21" t="s">
        <v>103</v>
      </c>
      <c r="F53" s="21" t="s">
        <v>290</v>
      </c>
      <c r="G53" s="21" t="s">
        <v>291</v>
      </c>
      <c r="H53" s="23">
        <v>442921.8</v>
      </c>
      <c r="I53" s="23">
        <v>442921.8</v>
      </c>
      <c r="J53" s="23"/>
      <c r="K53" s="23"/>
      <c r="L53" s="23">
        <v>442921.8</v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30" customHeight="1" spans="1:23">
      <c r="A54" s="25"/>
      <c r="B54" s="21" t="s">
        <v>292</v>
      </c>
      <c r="C54" s="21" t="s">
        <v>293</v>
      </c>
      <c r="D54" s="21" t="s">
        <v>108</v>
      </c>
      <c r="E54" s="21" t="s">
        <v>109</v>
      </c>
      <c r="F54" s="21" t="s">
        <v>294</v>
      </c>
      <c r="G54" s="21" t="s">
        <v>295</v>
      </c>
      <c r="H54" s="23">
        <v>15204</v>
      </c>
      <c r="I54" s="23">
        <v>15204</v>
      </c>
      <c r="J54" s="23"/>
      <c r="K54" s="23"/>
      <c r="L54" s="23">
        <v>15204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30" customHeight="1" spans="1:23">
      <c r="A55" s="35" t="s">
        <v>135</v>
      </c>
      <c r="B55" s="143"/>
      <c r="C55" s="143"/>
      <c r="D55" s="143"/>
      <c r="E55" s="143"/>
      <c r="F55" s="143"/>
      <c r="G55" s="144"/>
      <c r="H55" s="23">
        <v>18779720.87</v>
      </c>
      <c r="I55" s="23">
        <v>18779720.87</v>
      </c>
      <c r="J55" s="23"/>
      <c r="K55" s="23"/>
      <c r="L55" s="23">
        <v>18779720.87</v>
      </c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</sheetData>
  <mergeCells count="30">
    <mergeCell ref="A2:W2"/>
    <mergeCell ref="A3:G3"/>
    <mergeCell ref="H4:W4"/>
    <mergeCell ref="I5:M5"/>
    <mergeCell ref="N5:P5"/>
    <mergeCell ref="R5:W5"/>
    <mergeCell ref="A55:G55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8" scale="4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0"/>
  <sheetViews>
    <sheetView showZeros="0" workbookViewId="0">
      <selection activeCell="A1" sqref="$A1:$XFD1048576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32.8571428571429" style="122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23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40" t="s">
        <v>296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7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"单位名称："&amp;"双江拉祜族佤族布朗族傣族自治县监察委员会"</f>
        <v>单位名称：双江拉祜族佤族布朗族傣族自治县监察委员会</v>
      </c>
      <c r="B3" s="8"/>
      <c r="C3" s="8"/>
      <c r="D3" s="124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40" t="s">
        <v>184</v>
      </c>
    </row>
    <row r="4" ht="18.75" customHeight="1" spans="1:23">
      <c r="A4" s="10" t="s">
        <v>297</v>
      </c>
      <c r="B4" s="11" t="s">
        <v>198</v>
      </c>
      <c r="C4" s="10" t="s">
        <v>199</v>
      </c>
      <c r="D4" s="10" t="s">
        <v>298</v>
      </c>
      <c r="E4" s="11" t="s">
        <v>200</v>
      </c>
      <c r="F4" s="11" t="s">
        <v>201</v>
      </c>
      <c r="G4" s="11" t="s">
        <v>299</v>
      </c>
      <c r="H4" s="11" t="s">
        <v>300</v>
      </c>
      <c r="I4" s="31" t="s">
        <v>56</v>
      </c>
      <c r="J4" s="12" t="s">
        <v>301</v>
      </c>
      <c r="K4" s="13"/>
      <c r="L4" s="13"/>
      <c r="M4" s="14"/>
      <c r="N4" s="12" t="s">
        <v>206</v>
      </c>
      <c r="O4" s="13"/>
      <c r="P4" s="14"/>
      <c r="Q4" s="11" t="s">
        <v>62</v>
      </c>
      <c r="R4" s="12" t="s">
        <v>80</v>
      </c>
      <c r="S4" s="13"/>
      <c r="T4" s="13"/>
      <c r="U4" s="13"/>
      <c r="V4" s="13"/>
      <c r="W4" s="14"/>
    </row>
    <row r="5" ht="18.75" customHeight="1" spans="1:23">
      <c r="A5" s="15"/>
      <c r="B5" s="32"/>
      <c r="C5" s="15"/>
      <c r="D5" s="15"/>
      <c r="E5" s="16"/>
      <c r="F5" s="16"/>
      <c r="G5" s="16"/>
      <c r="H5" s="16"/>
      <c r="I5" s="32"/>
      <c r="J5" s="131" t="s">
        <v>59</v>
      </c>
      <c r="K5" s="132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212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2"/>
      <c r="B6" s="32"/>
      <c r="C6" s="32"/>
      <c r="D6" s="16"/>
      <c r="E6" s="32"/>
      <c r="F6" s="32"/>
      <c r="G6" s="32"/>
      <c r="H6" s="32"/>
      <c r="I6" s="32"/>
      <c r="J6" s="133" t="s">
        <v>58</v>
      </c>
      <c r="K6" s="96"/>
      <c r="L6" s="32"/>
      <c r="M6" s="32"/>
      <c r="N6" s="32"/>
      <c r="O6" s="32"/>
      <c r="P6" s="32"/>
      <c r="Q6" s="32"/>
      <c r="R6" s="32"/>
      <c r="S6" s="134"/>
      <c r="T6" s="134"/>
      <c r="U6" s="134"/>
      <c r="V6" s="134"/>
      <c r="W6" s="134"/>
    </row>
    <row r="7" ht="18.75" customHeight="1" spans="1:23">
      <c r="A7" s="17"/>
      <c r="B7" s="33"/>
      <c r="C7" s="17"/>
      <c r="D7" s="17"/>
      <c r="E7" s="18"/>
      <c r="F7" s="18"/>
      <c r="G7" s="18"/>
      <c r="H7" s="18"/>
      <c r="I7" s="33"/>
      <c r="J7" s="47" t="s">
        <v>58</v>
      </c>
      <c r="K7" s="47" t="s">
        <v>302</v>
      </c>
      <c r="L7" s="18"/>
      <c r="M7" s="18"/>
      <c r="N7" s="18"/>
      <c r="O7" s="18"/>
      <c r="P7" s="18"/>
      <c r="Q7" s="18"/>
      <c r="R7" s="18"/>
      <c r="S7" s="18"/>
      <c r="T7" s="18"/>
      <c r="U7" s="33"/>
      <c r="V7" s="18"/>
      <c r="W7" s="18"/>
    </row>
    <row r="8" ht="25" customHeight="1" spans="1:23">
      <c r="A8" s="125">
        <v>1</v>
      </c>
      <c r="B8" s="125">
        <v>2</v>
      </c>
      <c r="C8" s="125">
        <v>3</v>
      </c>
      <c r="D8" s="126">
        <v>4</v>
      </c>
      <c r="E8" s="125">
        <v>5</v>
      </c>
      <c r="F8" s="125">
        <v>6</v>
      </c>
      <c r="G8" s="125">
        <v>7</v>
      </c>
      <c r="H8" s="125">
        <v>8</v>
      </c>
      <c r="I8" s="125">
        <v>9</v>
      </c>
      <c r="J8" s="125">
        <v>10</v>
      </c>
      <c r="K8" s="125">
        <v>11</v>
      </c>
      <c r="L8" s="125">
        <v>12</v>
      </c>
      <c r="M8" s="125">
        <v>13</v>
      </c>
      <c r="N8" s="125">
        <v>14</v>
      </c>
      <c r="O8" s="125">
        <v>15</v>
      </c>
      <c r="P8" s="125">
        <v>16</v>
      </c>
      <c r="Q8" s="125">
        <v>17</v>
      </c>
      <c r="R8" s="125">
        <v>18</v>
      </c>
      <c r="S8" s="125">
        <v>19</v>
      </c>
      <c r="T8" s="125">
        <v>20</v>
      </c>
      <c r="U8" s="125">
        <v>21</v>
      </c>
      <c r="V8" s="125">
        <v>22</v>
      </c>
      <c r="W8" s="125">
        <v>23</v>
      </c>
    </row>
    <row r="9" ht="25" customHeight="1" spans="1:23">
      <c r="A9" s="21"/>
      <c r="B9" s="21"/>
      <c r="C9" s="21" t="s">
        <v>303</v>
      </c>
      <c r="D9" s="21"/>
      <c r="E9" s="21"/>
      <c r="F9" s="21"/>
      <c r="G9" s="21"/>
      <c r="H9" s="21"/>
      <c r="I9" s="23">
        <v>780000</v>
      </c>
      <c r="J9" s="23"/>
      <c r="K9" s="23"/>
      <c r="L9" s="23"/>
      <c r="M9" s="23"/>
      <c r="N9" s="23">
        <v>780000</v>
      </c>
      <c r="O9" s="23"/>
      <c r="P9" s="23"/>
      <c r="Q9" s="23"/>
      <c r="R9" s="23"/>
      <c r="S9" s="23"/>
      <c r="T9" s="23"/>
      <c r="U9" s="23"/>
      <c r="V9" s="23"/>
      <c r="W9" s="23"/>
    </row>
    <row r="10" ht="25" customHeight="1" spans="1:23">
      <c r="A10" s="127" t="s">
        <v>304</v>
      </c>
      <c r="B10" s="127" t="s">
        <v>305</v>
      </c>
      <c r="C10" s="21" t="s">
        <v>303</v>
      </c>
      <c r="D10" s="128" t="s">
        <v>73</v>
      </c>
      <c r="E10" s="127" t="s">
        <v>92</v>
      </c>
      <c r="F10" s="127" t="s">
        <v>93</v>
      </c>
      <c r="G10" s="127" t="s">
        <v>270</v>
      </c>
      <c r="H10" s="127" t="s">
        <v>271</v>
      </c>
      <c r="I10" s="23">
        <v>780000</v>
      </c>
      <c r="J10" s="23"/>
      <c r="K10" s="23"/>
      <c r="L10" s="23"/>
      <c r="M10" s="23"/>
      <c r="N10" s="23">
        <v>780000</v>
      </c>
      <c r="O10" s="23"/>
      <c r="P10" s="23"/>
      <c r="Q10" s="23"/>
      <c r="R10" s="23"/>
      <c r="S10" s="23"/>
      <c r="T10" s="23"/>
      <c r="U10" s="23"/>
      <c r="V10" s="23"/>
      <c r="W10" s="23"/>
    </row>
    <row r="11" ht="25" customHeight="1" spans="1:23">
      <c r="A11" s="25"/>
      <c r="B11" s="25"/>
      <c r="C11" s="21" t="s">
        <v>306</v>
      </c>
      <c r="D11" s="129"/>
      <c r="E11" s="25"/>
      <c r="F11" s="25"/>
      <c r="G11" s="25"/>
      <c r="H11" s="25"/>
      <c r="I11" s="23">
        <v>328464.7</v>
      </c>
      <c r="J11" s="23"/>
      <c r="K11" s="23"/>
      <c r="L11" s="23"/>
      <c r="M11" s="23"/>
      <c r="N11" s="23">
        <v>328464.7</v>
      </c>
      <c r="O11" s="23"/>
      <c r="P11" s="23"/>
      <c r="Q11" s="23"/>
      <c r="R11" s="23"/>
      <c r="S11" s="23"/>
      <c r="T11" s="23"/>
      <c r="U11" s="23"/>
      <c r="V11" s="23"/>
      <c r="W11" s="23"/>
    </row>
    <row r="12" ht="25" customHeight="1" spans="1:23">
      <c r="A12" s="127" t="s">
        <v>307</v>
      </c>
      <c r="B12" s="127" t="s">
        <v>308</v>
      </c>
      <c r="C12" s="21" t="s">
        <v>306</v>
      </c>
      <c r="D12" s="128" t="s">
        <v>73</v>
      </c>
      <c r="E12" s="127" t="s">
        <v>92</v>
      </c>
      <c r="F12" s="127" t="s">
        <v>93</v>
      </c>
      <c r="G12" s="127" t="s">
        <v>270</v>
      </c>
      <c r="H12" s="127" t="s">
        <v>271</v>
      </c>
      <c r="I12" s="23">
        <v>250000</v>
      </c>
      <c r="J12" s="23"/>
      <c r="K12" s="23"/>
      <c r="L12" s="23"/>
      <c r="M12" s="23"/>
      <c r="N12" s="23">
        <v>250000</v>
      </c>
      <c r="O12" s="23"/>
      <c r="P12" s="23"/>
      <c r="Q12" s="23"/>
      <c r="R12" s="23"/>
      <c r="S12" s="23"/>
      <c r="T12" s="23"/>
      <c r="U12" s="23"/>
      <c r="V12" s="23"/>
      <c r="W12" s="23"/>
    </row>
    <row r="13" ht="25" customHeight="1" spans="1:23">
      <c r="A13" s="127" t="s">
        <v>307</v>
      </c>
      <c r="B13" s="127" t="s">
        <v>309</v>
      </c>
      <c r="C13" s="21" t="s">
        <v>306</v>
      </c>
      <c r="D13" s="128" t="s">
        <v>73</v>
      </c>
      <c r="E13" s="127" t="s">
        <v>96</v>
      </c>
      <c r="F13" s="127" t="s">
        <v>97</v>
      </c>
      <c r="G13" s="127" t="s">
        <v>270</v>
      </c>
      <c r="H13" s="127" t="s">
        <v>271</v>
      </c>
      <c r="I13" s="23">
        <v>78464.7</v>
      </c>
      <c r="J13" s="23"/>
      <c r="K13" s="23"/>
      <c r="L13" s="23"/>
      <c r="M13" s="23"/>
      <c r="N13" s="23">
        <v>78464.7</v>
      </c>
      <c r="O13" s="23"/>
      <c r="P13" s="23"/>
      <c r="Q13" s="23"/>
      <c r="R13" s="23"/>
      <c r="S13" s="23"/>
      <c r="T13" s="23"/>
      <c r="U13" s="23"/>
      <c r="V13" s="23"/>
      <c r="W13" s="23"/>
    </row>
    <row r="14" ht="25" customHeight="1" spans="1:23">
      <c r="A14" s="25"/>
      <c r="B14" s="25"/>
      <c r="C14" s="21" t="s">
        <v>271</v>
      </c>
      <c r="D14" s="129"/>
      <c r="E14" s="25"/>
      <c r="F14" s="25"/>
      <c r="G14" s="25"/>
      <c r="H14" s="25"/>
      <c r="I14" s="23">
        <v>256751.2</v>
      </c>
      <c r="J14" s="23"/>
      <c r="K14" s="23"/>
      <c r="L14" s="23"/>
      <c r="M14" s="23"/>
      <c r="N14" s="23">
        <v>256751.2</v>
      </c>
      <c r="O14" s="23"/>
      <c r="P14" s="23"/>
      <c r="Q14" s="23"/>
      <c r="R14" s="23"/>
      <c r="S14" s="23"/>
      <c r="T14" s="23"/>
      <c r="U14" s="23"/>
      <c r="V14" s="23"/>
      <c r="W14" s="23"/>
    </row>
    <row r="15" ht="25" customHeight="1" spans="1:23">
      <c r="A15" s="127" t="s">
        <v>307</v>
      </c>
      <c r="B15" s="127" t="s">
        <v>310</v>
      </c>
      <c r="C15" s="21" t="s">
        <v>271</v>
      </c>
      <c r="D15" s="128" t="s">
        <v>73</v>
      </c>
      <c r="E15" s="127" t="s">
        <v>96</v>
      </c>
      <c r="F15" s="127" t="s">
        <v>97</v>
      </c>
      <c r="G15" s="127" t="s">
        <v>270</v>
      </c>
      <c r="H15" s="127" t="s">
        <v>271</v>
      </c>
      <c r="I15" s="23">
        <v>52500</v>
      </c>
      <c r="J15" s="23"/>
      <c r="K15" s="23"/>
      <c r="L15" s="23"/>
      <c r="M15" s="23"/>
      <c r="N15" s="23">
        <v>52500</v>
      </c>
      <c r="O15" s="23"/>
      <c r="P15" s="23"/>
      <c r="Q15" s="23"/>
      <c r="R15" s="23"/>
      <c r="S15" s="23"/>
      <c r="T15" s="23"/>
      <c r="U15" s="23"/>
      <c r="V15" s="23"/>
      <c r="W15" s="23"/>
    </row>
    <row r="16" ht="25" customHeight="1" spans="1:23">
      <c r="A16" s="127" t="s">
        <v>307</v>
      </c>
      <c r="B16" s="127" t="s">
        <v>311</v>
      </c>
      <c r="C16" s="21" t="s">
        <v>271</v>
      </c>
      <c r="D16" s="128" t="s">
        <v>73</v>
      </c>
      <c r="E16" s="127" t="s">
        <v>96</v>
      </c>
      <c r="F16" s="127" t="s">
        <v>97</v>
      </c>
      <c r="G16" s="127" t="s">
        <v>270</v>
      </c>
      <c r="H16" s="127" t="s">
        <v>271</v>
      </c>
      <c r="I16" s="23">
        <v>204251.2</v>
      </c>
      <c r="J16" s="23"/>
      <c r="K16" s="23"/>
      <c r="L16" s="23"/>
      <c r="M16" s="23"/>
      <c r="N16" s="23">
        <v>204251.2</v>
      </c>
      <c r="O16" s="23"/>
      <c r="P16" s="23"/>
      <c r="Q16" s="23"/>
      <c r="R16" s="23"/>
      <c r="S16" s="23"/>
      <c r="T16" s="23"/>
      <c r="U16" s="23"/>
      <c r="V16" s="23"/>
      <c r="W16" s="23"/>
    </row>
    <row r="17" ht="25" customHeight="1" spans="1:23">
      <c r="A17" s="25"/>
      <c r="B17" s="25"/>
      <c r="C17" s="21" t="s">
        <v>312</v>
      </c>
      <c r="D17" s="129"/>
      <c r="E17" s="25"/>
      <c r="F17" s="25"/>
      <c r="G17" s="25"/>
      <c r="H17" s="25"/>
      <c r="I17" s="23">
        <v>23850</v>
      </c>
      <c r="J17" s="23"/>
      <c r="K17" s="23"/>
      <c r="L17" s="23"/>
      <c r="M17" s="23"/>
      <c r="N17" s="23">
        <v>23850</v>
      </c>
      <c r="O17" s="23"/>
      <c r="P17" s="23"/>
      <c r="Q17" s="23"/>
      <c r="R17" s="23"/>
      <c r="S17" s="23"/>
      <c r="T17" s="23"/>
      <c r="U17" s="23"/>
      <c r="V17" s="23"/>
      <c r="W17" s="23"/>
    </row>
    <row r="18" ht="25" customHeight="1" spans="1:23">
      <c r="A18" s="127" t="s">
        <v>307</v>
      </c>
      <c r="B18" s="127" t="s">
        <v>313</v>
      </c>
      <c r="C18" s="21" t="s">
        <v>312</v>
      </c>
      <c r="D18" s="128" t="s">
        <v>73</v>
      </c>
      <c r="E18" s="127" t="s">
        <v>96</v>
      </c>
      <c r="F18" s="127" t="s">
        <v>97</v>
      </c>
      <c r="G18" s="127" t="s">
        <v>270</v>
      </c>
      <c r="H18" s="127" t="s">
        <v>271</v>
      </c>
      <c r="I18" s="23">
        <v>23850</v>
      </c>
      <c r="J18" s="23"/>
      <c r="K18" s="23"/>
      <c r="L18" s="23"/>
      <c r="M18" s="23"/>
      <c r="N18" s="23">
        <v>23850</v>
      </c>
      <c r="O18" s="23"/>
      <c r="P18" s="23"/>
      <c r="Q18" s="23"/>
      <c r="R18" s="23"/>
      <c r="S18" s="23"/>
      <c r="T18" s="23"/>
      <c r="U18" s="23"/>
      <c r="V18" s="23"/>
      <c r="W18" s="23"/>
    </row>
    <row r="19" ht="25" customHeight="1" spans="1:23">
      <c r="A19" s="25"/>
      <c r="B19" s="25"/>
      <c r="C19" s="21" t="s">
        <v>257</v>
      </c>
      <c r="D19" s="129"/>
      <c r="E19" s="25"/>
      <c r="F19" s="25"/>
      <c r="G19" s="25"/>
      <c r="H19" s="25"/>
      <c r="I19" s="23">
        <v>22248</v>
      </c>
      <c r="J19" s="23"/>
      <c r="K19" s="23"/>
      <c r="L19" s="23"/>
      <c r="M19" s="23"/>
      <c r="N19" s="23">
        <v>22248</v>
      </c>
      <c r="O19" s="23"/>
      <c r="P19" s="23"/>
      <c r="Q19" s="23"/>
      <c r="R19" s="23"/>
      <c r="S19" s="23"/>
      <c r="T19" s="23"/>
      <c r="U19" s="23"/>
      <c r="V19" s="23"/>
      <c r="W19" s="23"/>
    </row>
    <row r="20" ht="25" customHeight="1" spans="1:23">
      <c r="A20" s="127" t="s">
        <v>307</v>
      </c>
      <c r="B20" s="127" t="s">
        <v>313</v>
      </c>
      <c r="C20" s="21" t="s">
        <v>257</v>
      </c>
      <c r="D20" s="128" t="s">
        <v>73</v>
      </c>
      <c r="E20" s="127" t="s">
        <v>96</v>
      </c>
      <c r="F20" s="127" t="s">
        <v>97</v>
      </c>
      <c r="G20" s="127" t="s">
        <v>256</v>
      </c>
      <c r="H20" s="127" t="s">
        <v>257</v>
      </c>
      <c r="I20" s="23">
        <v>22248</v>
      </c>
      <c r="J20" s="23"/>
      <c r="K20" s="23"/>
      <c r="L20" s="23"/>
      <c r="M20" s="23"/>
      <c r="N20" s="23">
        <v>22248</v>
      </c>
      <c r="O20" s="23"/>
      <c r="P20" s="23"/>
      <c r="Q20" s="23"/>
      <c r="R20" s="23"/>
      <c r="S20" s="23"/>
      <c r="T20" s="23"/>
      <c r="U20" s="23"/>
      <c r="V20" s="23"/>
      <c r="W20" s="23"/>
    </row>
    <row r="21" ht="25" customHeight="1" spans="1:23">
      <c r="A21" s="25"/>
      <c r="B21" s="25"/>
      <c r="C21" s="21" t="s">
        <v>314</v>
      </c>
      <c r="D21" s="129"/>
      <c r="E21" s="25"/>
      <c r="F21" s="25"/>
      <c r="G21" s="25"/>
      <c r="H21" s="25"/>
      <c r="I21" s="23">
        <v>620.25</v>
      </c>
      <c r="J21" s="23"/>
      <c r="K21" s="23"/>
      <c r="L21" s="23"/>
      <c r="M21" s="23"/>
      <c r="N21" s="23">
        <v>620.25</v>
      </c>
      <c r="O21" s="23"/>
      <c r="P21" s="23"/>
      <c r="Q21" s="23"/>
      <c r="R21" s="23"/>
      <c r="S21" s="23"/>
      <c r="T21" s="23"/>
      <c r="U21" s="23"/>
      <c r="V21" s="23"/>
      <c r="W21" s="23"/>
    </row>
    <row r="22" ht="25" customHeight="1" spans="1:23">
      <c r="A22" s="127" t="s">
        <v>307</v>
      </c>
      <c r="B22" s="127" t="s">
        <v>313</v>
      </c>
      <c r="C22" s="21" t="s">
        <v>314</v>
      </c>
      <c r="D22" s="128" t="s">
        <v>73</v>
      </c>
      <c r="E22" s="127" t="s">
        <v>96</v>
      </c>
      <c r="F22" s="127" t="s">
        <v>97</v>
      </c>
      <c r="G22" s="127" t="s">
        <v>283</v>
      </c>
      <c r="H22" s="127" t="s">
        <v>282</v>
      </c>
      <c r="I22" s="23">
        <v>620.25</v>
      </c>
      <c r="J22" s="23"/>
      <c r="K22" s="23"/>
      <c r="L22" s="23"/>
      <c r="M22" s="23"/>
      <c r="N22" s="23">
        <v>620.25</v>
      </c>
      <c r="O22" s="23"/>
      <c r="P22" s="23"/>
      <c r="Q22" s="23"/>
      <c r="R22" s="23"/>
      <c r="S22" s="23"/>
      <c r="T22" s="23"/>
      <c r="U22" s="23"/>
      <c r="V22" s="23"/>
      <c r="W22" s="23"/>
    </row>
    <row r="23" ht="25" customHeight="1" spans="1:23">
      <c r="A23" s="25"/>
      <c r="B23" s="25"/>
      <c r="C23" s="21" t="s">
        <v>315</v>
      </c>
      <c r="D23" s="129"/>
      <c r="E23" s="25"/>
      <c r="F23" s="25"/>
      <c r="G23" s="25"/>
      <c r="H23" s="25"/>
      <c r="I23" s="23">
        <v>4880</v>
      </c>
      <c r="J23" s="23">
        <v>4880</v>
      </c>
      <c r="K23" s="23">
        <v>4880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5" customHeight="1" spans="1:23">
      <c r="A24" s="127" t="s">
        <v>307</v>
      </c>
      <c r="B24" s="127" t="s">
        <v>316</v>
      </c>
      <c r="C24" s="21" t="s">
        <v>315</v>
      </c>
      <c r="D24" s="128" t="s">
        <v>73</v>
      </c>
      <c r="E24" s="127" t="s">
        <v>92</v>
      </c>
      <c r="F24" s="127" t="s">
        <v>93</v>
      </c>
      <c r="G24" s="127" t="s">
        <v>270</v>
      </c>
      <c r="H24" s="127" t="s">
        <v>271</v>
      </c>
      <c r="I24" s="23">
        <v>2000</v>
      </c>
      <c r="J24" s="23">
        <v>2000</v>
      </c>
      <c r="K24" s="23">
        <v>2000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5" customHeight="1" spans="1:23">
      <c r="A25" s="127" t="s">
        <v>307</v>
      </c>
      <c r="B25" s="127" t="s">
        <v>316</v>
      </c>
      <c r="C25" s="21" t="s">
        <v>315</v>
      </c>
      <c r="D25" s="128" t="s">
        <v>73</v>
      </c>
      <c r="E25" s="127" t="s">
        <v>92</v>
      </c>
      <c r="F25" s="127" t="s">
        <v>93</v>
      </c>
      <c r="G25" s="127" t="s">
        <v>270</v>
      </c>
      <c r="H25" s="127" t="s">
        <v>271</v>
      </c>
      <c r="I25" s="23">
        <v>2880</v>
      </c>
      <c r="J25" s="23">
        <v>2880</v>
      </c>
      <c r="K25" s="23">
        <v>2880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5" customHeight="1" spans="1:23">
      <c r="A26" s="25"/>
      <c r="B26" s="25"/>
      <c r="C26" s="21" t="s">
        <v>317</v>
      </c>
      <c r="D26" s="129"/>
      <c r="E26" s="25"/>
      <c r="F26" s="25"/>
      <c r="G26" s="25"/>
      <c r="H26" s="25"/>
      <c r="I26" s="23">
        <v>600000</v>
      </c>
      <c r="J26" s="23"/>
      <c r="K26" s="23"/>
      <c r="L26" s="23"/>
      <c r="M26" s="23"/>
      <c r="N26" s="23">
        <v>600000</v>
      </c>
      <c r="O26" s="23"/>
      <c r="P26" s="23"/>
      <c r="Q26" s="23"/>
      <c r="R26" s="23"/>
      <c r="S26" s="23"/>
      <c r="T26" s="23"/>
      <c r="U26" s="23"/>
      <c r="V26" s="23"/>
      <c r="W26" s="23"/>
    </row>
    <row r="27" ht="25" customHeight="1" spans="1:23">
      <c r="A27" s="127" t="s">
        <v>307</v>
      </c>
      <c r="B27" s="127" t="s">
        <v>318</v>
      </c>
      <c r="C27" s="21" t="s">
        <v>317</v>
      </c>
      <c r="D27" s="128" t="s">
        <v>73</v>
      </c>
      <c r="E27" s="127" t="s">
        <v>92</v>
      </c>
      <c r="F27" s="127" t="s">
        <v>93</v>
      </c>
      <c r="G27" s="127" t="s">
        <v>270</v>
      </c>
      <c r="H27" s="127" t="s">
        <v>271</v>
      </c>
      <c r="I27" s="23">
        <v>140000</v>
      </c>
      <c r="J27" s="23"/>
      <c r="K27" s="23"/>
      <c r="L27" s="23"/>
      <c r="M27" s="23"/>
      <c r="N27" s="23">
        <v>140000</v>
      </c>
      <c r="O27" s="23"/>
      <c r="P27" s="23"/>
      <c r="Q27" s="23"/>
      <c r="R27" s="23"/>
      <c r="S27" s="23"/>
      <c r="T27" s="23"/>
      <c r="U27" s="23"/>
      <c r="V27" s="23"/>
      <c r="W27" s="23"/>
    </row>
    <row r="28" ht="25" customHeight="1" spans="1:23">
      <c r="A28" s="127" t="s">
        <v>307</v>
      </c>
      <c r="B28" s="127" t="s">
        <v>319</v>
      </c>
      <c r="C28" s="21" t="s">
        <v>317</v>
      </c>
      <c r="D28" s="128" t="s">
        <v>73</v>
      </c>
      <c r="E28" s="127" t="s">
        <v>92</v>
      </c>
      <c r="F28" s="127" t="s">
        <v>93</v>
      </c>
      <c r="G28" s="127" t="s">
        <v>270</v>
      </c>
      <c r="H28" s="127" t="s">
        <v>271</v>
      </c>
      <c r="I28" s="23">
        <v>410000</v>
      </c>
      <c r="J28" s="23"/>
      <c r="K28" s="23"/>
      <c r="L28" s="23"/>
      <c r="M28" s="23"/>
      <c r="N28" s="23">
        <v>410000</v>
      </c>
      <c r="O28" s="23"/>
      <c r="P28" s="23"/>
      <c r="Q28" s="23"/>
      <c r="R28" s="23"/>
      <c r="S28" s="23"/>
      <c r="T28" s="23"/>
      <c r="U28" s="23"/>
      <c r="V28" s="23"/>
      <c r="W28" s="23"/>
    </row>
    <row r="29" ht="25" customHeight="1" spans="1:23">
      <c r="A29" s="127" t="s">
        <v>307</v>
      </c>
      <c r="B29" s="127" t="s">
        <v>318</v>
      </c>
      <c r="C29" s="21" t="s">
        <v>317</v>
      </c>
      <c r="D29" s="128" t="s">
        <v>73</v>
      </c>
      <c r="E29" s="127" t="s">
        <v>92</v>
      </c>
      <c r="F29" s="127" t="s">
        <v>93</v>
      </c>
      <c r="G29" s="127" t="s">
        <v>272</v>
      </c>
      <c r="H29" s="127" t="s">
        <v>273</v>
      </c>
      <c r="I29" s="23">
        <v>10000</v>
      </c>
      <c r="J29" s="23"/>
      <c r="K29" s="23"/>
      <c r="L29" s="23"/>
      <c r="M29" s="23"/>
      <c r="N29" s="23">
        <v>10000</v>
      </c>
      <c r="O29" s="23"/>
      <c r="P29" s="23"/>
      <c r="Q29" s="23"/>
      <c r="R29" s="23"/>
      <c r="S29" s="23"/>
      <c r="T29" s="23"/>
      <c r="U29" s="23"/>
      <c r="V29" s="23"/>
      <c r="W29" s="23"/>
    </row>
    <row r="30" ht="25" customHeight="1" spans="1:23">
      <c r="A30" s="127" t="s">
        <v>307</v>
      </c>
      <c r="B30" s="127" t="s">
        <v>319</v>
      </c>
      <c r="C30" s="21" t="s">
        <v>317</v>
      </c>
      <c r="D30" s="128" t="s">
        <v>73</v>
      </c>
      <c r="E30" s="127" t="s">
        <v>92</v>
      </c>
      <c r="F30" s="127" t="s">
        <v>93</v>
      </c>
      <c r="G30" s="127" t="s">
        <v>272</v>
      </c>
      <c r="H30" s="127" t="s">
        <v>273</v>
      </c>
      <c r="I30" s="23">
        <v>40000</v>
      </c>
      <c r="J30" s="23"/>
      <c r="K30" s="23"/>
      <c r="L30" s="23"/>
      <c r="M30" s="23"/>
      <c r="N30" s="23">
        <v>40000</v>
      </c>
      <c r="O30" s="23"/>
      <c r="P30" s="23"/>
      <c r="Q30" s="23"/>
      <c r="R30" s="23"/>
      <c r="S30" s="23"/>
      <c r="T30" s="23"/>
      <c r="U30" s="23"/>
      <c r="V30" s="23"/>
      <c r="W30" s="23"/>
    </row>
    <row r="31" ht="25" customHeight="1" spans="1:23">
      <c r="A31" s="25"/>
      <c r="B31" s="25"/>
      <c r="C31" s="21" t="s">
        <v>320</v>
      </c>
      <c r="D31" s="129"/>
      <c r="E31" s="25"/>
      <c r="F31" s="25"/>
      <c r="G31" s="25"/>
      <c r="H31" s="25"/>
      <c r="I31" s="23">
        <v>200000</v>
      </c>
      <c r="J31" s="23"/>
      <c r="K31" s="23"/>
      <c r="L31" s="23"/>
      <c r="M31" s="23"/>
      <c r="N31" s="23">
        <v>200000</v>
      </c>
      <c r="O31" s="23"/>
      <c r="P31" s="23"/>
      <c r="Q31" s="23"/>
      <c r="R31" s="23"/>
      <c r="S31" s="23"/>
      <c r="T31" s="23"/>
      <c r="U31" s="23"/>
      <c r="V31" s="23"/>
      <c r="W31" s="23"/>
    </row>
    <row r="32" ht="25" customHeight="1" spans="1:23">
      <c r="A32" s="127" t="s">
        <v>307</v>
      </c>
      <c r="B32" s="127" t="s">
        <v>308</v>
      </c>
      <c r="C32" s="21" t="s">
        <v>320</v>
      </c>
      <c r="D32" s="128" t="s">
        <v>73</v>
      </c>
      <c r="E32" s="127" t="s">
        <v>92</v>
      </c>
      <c r="F32" s="127" t="s">
        <v>93</v>
      </c>
      <c r="G32" s="127" t="s">
        <v>270</v>
      </c>
      <c r="H32" s="127" t="s">
        <v>271</v>
      </c>
      <c r="I32" s="23">
        <v>200000</v>
      </c>
      <c r="J32" s="23"/>
      <c r="K32" s="23"/>
      <c r="L32" s="23"/>
      <c r="M32" s="23"/>
      <c r="N32" s="23">
        <v>200000</v>
      </c>
      <c r="O32" s="23"/>
      <c r="P32" s="23"/>
      <c r="Q32" s="23"/>
      <c r="R32" s="23"/>
      <c r="S32" s="23"/>
      <c r="T32" s="23"/>
      <c r="U32" s="23"/>
      <c r="V32" s="23"/>
      <c r="W32" s="23"/>
    </row>
    <row r="33" ht="25" customHeight="1" spans="1:23">
      <c r="A33" s="25"/>
      <c r="B33" s="25"/>
      <c r="C33" s="21" t="s">
        <v>321</v>
      </c>
      <c r="D33" s="129"/>
      <c r="E33" s="25"/>
      <c r="F33" s="25"/>
      <c r="G33" s="25"/>
      <c r="H33" s="25"/>
      <c r="I33" s="23">
        <v>30000</v>
      </c>
      <c r="J33" s="23">
        <v>30000</v>
      </c>
      <c r="K33" s="23">
        <v>30000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5" customHeight="1" spans="1:23">
      <c r="A34" s="127" t="s">
        <v>307</v>
      </c>
      <c r="B34" s="127" t="s">
        <v>322</v>
      </c>
      <c r="C34" s="21" t="s">
        <v>321</v>
      </c>
      <c r="D34" s="128" t="s">
        <v>73</v>
      </c>
      <c r="E34" s="127" t="s">
        <v>92</v>
      </c>
      <c r="F34" s="127" t="s">
        <v>93</v>
      </c>
      <c r="G34" s="127" t="s">
        <v>294</v>
      </c>
      <c r="H34" s="127" t="s">
        <v>295</v>
      </c>
      <c r="I34" s="23">
        <v>30000</v>
      </c>
      <c r="J34" s="23">
        <v>30000</v>
      </c>
      <c r="K34" s="23">
        <v>30000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5" customHeight="1" spans="1:23">
      <c r="A35" s="25"/>
      <c r="B35" s="25"/>
      <c r="C35" s="21" t="s">
        <v>323</v>
      </c>
      <c r="D35" s="129"/>
      <c r="E35" s="25"/>
      <c r="F35" s="25"/>
      <c r="G35" s="25"/>
      <c r="H35" s="25"/>
      <c r="I35" s="23">
        <v>300000</v>
      </c>
      <c r="J35" s="23"/>
      <c r="K35" s="23"/>
      <c r="L35" s="23"/>
      <c r="M35" s="23"/>
      <c r="N35" s="23">
        <v>300000</v>
      </c>
      <c r="O35" s="23"/>
      <c r="P35" s="23"/>
      <c r="Q35" s="23"/>
      <c r="R35" s="23"/>
      <c r="S35" s="23"/>
      <c r="T35" s="23"/>
      <c r="U35" s="23"/>
      <c r="V35" s="23"/>
      <c r="W35" s="23"/>
    </row>
    <row r="36" ht="25" customHeight="1" spans="1:23">
      <c r="A36" s="127" t="s">
        <v>307</v>
      </c>
      <c r="B36" s="127" t="s">
        <v>308</v>
      </c>
      <c r="C36" s="21" t="s">
        <v>323</v>
      </c>
      <c r="D36" s="128" t="s">
        <v>73</v>
      </c>
      <c r="E36" s="127" t="s">
        <v>92</v>
      </c>
      <c r="F36" s="127" t="s">
        <v>93</v>
      </c>
      <c r="G36" s="127" t="s">
        <v>270</v>
      </c>
      <c r="H36" s="127" t="s">
        <v>271</v>
      </c>
      <c r="I36" s="23">
        <v>300000</v>
      </c>
      <c r="J36" s="23"/>
      <c r="K36" s="23"/>
      <c r="L36" s="23"/>
      <c r="M36" s="23"/>
      <c r="N36" s="23">
        <v>300000</v>
      </c>
      <c r="O36" s="23"/>
      <c r="P36" s="23"/>
      <c r="Q36" s="23"/>
      <c r="R36" s="23"/>
      <c r="S36" s="23"/>
      <c r="T36" s="23"/>
      <c r="U36" s="23"/>
      <c r="V36" s="23"/>
      <c r="W36" s="23"/>
    </row>
    <row r="37" ht="25" customHeight="1" spans="1:23">
      <c r="A37" s="25"/>
      <c r="B37" s="25"/>
      <c r="C37" s="21" t="s">
        <v>324</v>
      </c>
      <c r="D37" s="129"/>
      <c r="E37" s="25"/>
      <c r="F37" s="25"/>
      <c r="G37" s="25"/>
      <c r="H37" s="25"/>
      <c r="I37" s="23">
        <v>1250000</v>
      </c>
      <c r="J37" s="23"/>
      <c r="K37" s="23"/>
      <c r="L37" s="23"/>
      <c r="M37" s="23"/>
      <c r="N37" s="23">
        <v>1250000</v>
      </c>
      <c r="O37" s="23"/>
      <c r="P37" s="23"/>
      <c r="Q37" s="23"/>
      <c r="R37" s="23"/>
      <c r="S37" s="23"/>
      <c r="T37" s="23"/>
      <c r="U37" s="23"/>
      <c r="V37" s="23"/>
      <c r="W37" s="23"/>
    </row>
    <row r="38" ht="25" customHeight="1" spans="1:23">
      <c r="A38" s="127" t="s">
        <v>307</v>
      </c>
      <c r="B38" s="127" t="s">
        <v>309</v>
      </c>
      <c r="C38" s="21" t="s">
        <v>324</v>
      </c>
      <c r="D38" s="128" t="s">
        <v>73</v>
      </c>
      <c r="E38" s="127" t="s">
        <v>96</v>
      </c>
      <c r="F38" s="127" t="s">
        <v>97</v>
      </c>
      <c r="G38" s="127" t="s">
        <v>325</v>
      </c>
      <c r="H38" s="127" t="s">
        <v>326</v>
      </c>
      <c r="I38" s="23">
        <v>400000</v>
      </c>
      <c r="J38" s="23"/>
      <c r="K38" s="23"/>
      <c r="L38" s="23"/>
      <c r="M38" s="23"/>
      <c r="N38" s="23">
        <v>400000</v>
      </c>
      <c r="O38" s="23"/>
      <c r="P38" s="23"/>
      <c r="Q38" s="23"/>
      <c r="R38" s="23"/>
      <c r="S38" s="23"/>
      <c r="T38" s="23"/>
      <c r="U38" s="23"/>
      <c r="V38" s="23"/>
      <c r="W38" s="23"/>
    </row>
    <row r="39" ht="25" customHeight="1" spans="1:23">
      <c r="A39" s="127" t="s">
        <v>307</v>
      </c>
      <c r="B39" s="127" t="s">
        <v>311</v>
      </c>
      <c r="C39" s="21" t="s">
        <v>324</v>
      </c>
      <c r="D39" s="128" t="s">
        <v>73</v>
      </c>
      <c r="E39" s="127" t="s">
        <v>96</v>
      </c>
      <c r="F39" s="127" t="s">
        <v>97</v>
      </c>
      <c r="G39" s="127" t="s">
        <v>325</v>
      </c>
      <c r="H39" s="127" t="s">
        <v>326</v>
      </c>
      <c r="I39" s="23">
        <v>450000</v>
      </c>
      <c r="J39" s="23"/>
      <c r="K39" s="23"/>
      <c r="L39" s="23"/>
      <c r="M39" s="23"/>
      <c r="N39" s="23">
        <v>450000</v>
      </c>
      <c r="O39" s="23"/>
      <c r="P39" s="23"/>
      <c r="Q39" s="23"/>
      <c r="R39" s="23"/>
      <c r="S39" s="23"/>
      <c r="T39" s="23"/>
      <c r="U39" s="23"/>
      <c r="V39" s="23"/>
      <c r="W39" s="23"/>
    </row>
    <row r="40" ht="25" customHeight="1" spans="1:23">
      <c r="A40" s="127" t="s">
        <v>307</v>
      </c>
      <c r="B40" s="127" t="s">
        <v>310</v>
      </c>
      <c r="C40" s="21" t="s">
        <v>324</v>
      </c>
      <c r="D40" s="128" t="s">
        <v>73</v>
      </c>
      <c r="E40" s="127" t="s">
        <v>96</v>
      </c>
      <c r="F40" s="127" t="s">
        <v>97</v>
      </c>
      <c r="G40" s="127" t="s">
        <v>325</v>
      </c>
      <c r="H40" s="127" t="s">
        <v>326</v>
      </c>
      <c r="I40" s="23">
        <v>400000</v>
      </c>
      <c r="J40" s="23"/>
      <c r="K40" s="23"/>
      <c r="L40" s="23"/>
      <c r="M40" s="23"/>
      <c r="N40" s="23">
        <v>400000</v>
      </c>
      <c r="O40" s="23"/>
      <c r="P40" s="23"/>
      <c r="Q40" s="23"/>
      <c r="R40" s="23"/>
      <c r="S40" s="23"/>
      <c r="T40" s="23"/>
      <c r="U40" s="23"/>
      <c r="V40" s="23"/>
      <c r="W40" s="23"/>
    </row>
    <row r="41" ht="25" customHeight="1" spans="1:23">
      <c r="A41" s="25"/>
      <c r="B41" s="25"/>
      <c r="C41" s="21" t="s">
        <v>327</v>
      </c>
      <c r="D41" s="129"/>
      <c r="E41" s="25"/>
      <c r="F41" s="25"/>
      <c r="G41" s="25"/>
      <c r="H41" s="25"/>
      <c r="I41" s="23">
        <v>300000</v>
      </c>
      <c r="J41" s="23">
        <v>300000</v>
      </c>
      <c r="K41" s="23">
        <v>300000</v>
      </c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5" customHeight="1" spans="1:23">
      <c r="A42" s="127" t="s">
        <v>304</v>
      </c>
      <c r="B42" s="127" t="s">
        <v>328</v>
      </c>
      <c r="C42" s="21" t="s">
        <v>327</v>
      </c>
      <c r="D42" s="128" t="s">
        <v>73</v>
      </c>
      <c r="E42" s="127" t="s">
        <v>92</v>
      </c>
      <c r="F42" s="127" t="s">
        <v>93</v>
      </c>
      <c r="G42" s="127" t="s">
        <v>270</v>
      </c>
      <c r="H42" s="127" t="s">
        <v>271</v>
      </c>
      <c r="I42" s="23">
        <v>220000</v>
      </c>
      <c r="J42" s="23">
        <v>220000</v>
      </c>
      <c r="K42" s="23">
        <v>220000</v>
      </c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5" customHeight="1" spans="1:23">
      <c r="A43" s="127" t="s">
        <v>304</v>
      </c>
      <c r="B43" s="127" t="s">
        <v>328</v>
      </c>
      <c r="C43" s="21" t="s">
        <v>327</v>
      </c>
      <c r="D43" s="128" t="s">
        <v>73</v>
      </c>
      <c r="E43" s="127" t="s">
        <v>92</v>
      </c>
      <c r="F43" s="127" t="s">
        <v>93</v>
      </c>
      <c r="G43" s="127" t="s">
        <v>256</v>
      </c>
      <c r="H43" s="127" t="s">
        <v>257</v>
      </c>
      <c r="I43" s="23">
        <v>50000</v>
      </c>
      <c r="J43" s="23">
        <v>50000</v>
      </c>
      <c r="K43" s="23">
        <v>50000</v>
      </c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5" customHeight="1" spans="1:23">
      <c r="A44" s="127" t="s">
        <v>304</v>
      </c>
      <c r="B44" s="127" t="s">
        <v>328</v>
      </c>
      <c r="C44" s="21" t="s">
        <v>327</v>
      </c>
      <c r="D44" s="128" t="s">
        <v>73</v>
      </c>
      <c r="E44" s="127" t="s">
        <v>92</v>
      </c>
      <c r="F44" s="127" t="s">
        <v>93</v>
      </c>
      <c r="G44" s="127" t="s">
        <v>272</v>
      </c>
      <c r="H44" s="127" t="s">
        <v>273</v>
      </c>
      <c r="I44" s="23">
        <v>30000</v>
      </c>
      <c r="J44" s="23">
        <v>30000</v>
      </c>
      <c r="K44" s="23">
        <v>30000</v>
      </c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5" customHeight="1" spans="1:23">
      <c r="A45" s="25"/>
      <c r="B45" s="25"/>
      <c r="C45" s="21" t="s">
        <v>259</v>
      </c>
      <c r="D45" s="129"/>
      <c r="E45" s="25"/>
      <c r="F45" s="25"/>
      <c r="G45" s="25"/>
      <c r="H45" s="25"/>
      <c r="I45" s="23">
        <v>19666.7</v>
      </c>
      <c r="J45" s="23"/>
      <c r="K45" s="23"/>
      <c r="L45" s="23"/>
      <c r="M45" s="23"/>
      <c r="N45" s="23">
        <v>19666.7</v>
      </c>
      <c r="O45" s="23"/>
      <c r="P45" s="23"/>
      <c r="Q45" s="23"/>
      <c r="R45" s="23"/>
      <c r="S45" s="23"/>
      <c r="T45" s="23"/>
      <c r="U45" s="23"/>
      <c r="V45" s="23"/>
      <c r="W45" s="23"/>
    </row>
    <row r="46" ht="25" customHeight="1" spans="1:23">
      <c r="A46" s="127" t="s">
        <v>307</v>
      </c>
      <c r="B46" s="127" t="s">
        <v>313</v>
      </c>
      <c r="C46" s="21" t="s">
        <v>259</v>
      </c>
      <c r="D46" s="128" t="s">
        <v>73</v>
      </c>
      <c r="E46" s="127" t="s">
        <v>96</v>
      </c>
      <c r="F46" s="127" t="s">
        <v>97</v>
      </c>
      <c r="G46" s="127" t="s">
        <v>258</v>
      </c>
      <c r="H46" s="127" t="s">
        <v>259</v>
      </c>
      <c r="I46" s="23">
        <v>19666.7</v>
      </c>
      <c r="J46" s="23"/>
      <c r="K46" s="23"/>
      <c r="L46" s="23"/>
      <c r="M46" s="23"/>
      <c r="N46" s="23">
        <v>19666.7</v>
      </c>
      <c r="O46" s="23"/>
      <c r="P46" s="23"/>
      <c r="Q46" s="23"/>
      <c r="R46" s="23"/>
      <c r="S46" s="23"/>
      <c r="T46" s="23"/>
      <c r="U46" s="23"/>
      <c r="V46" s="23"/>
      <c r="W46" s="23"/>
    </row>
    <row r="47" ht="25" customHeight="1" spans="1:23">
      <c r="A47" s="25"/>
      <c r="B47" s="25"/>
      <c r="C47" s="21" t="s">
        <v>329</v>
      </c>
      <c r="D47" s="129"/>
      <c r="E47" s="25"/>
      <c r="F47" s="25"/>
      <c r="G47" s="25"/>
      <c r="H47" s="25"/>
      <c r="I47" s="23">
        <v>220810</v>
      </c>
      <c r="J47" s="23"/>
      <c r="K47" s="23"/>
      <c r="L47" s="23"/>
      <c r="M47" s="23"/>
      <c r="N47" s="23">
        <v>220810</v>
      </c>
      <c r="O47" s="23"/>
      <c r="P47" s="23"/>
      <c r="Q47" s="23"/>
      <c r="R47" s="23"/>
      <c r="S47" s="23"/>
      <c r="T47" s="23"/>
      <c r="U47" s="23"/>
      <c r="V47" s="23"/>
      <c r="W47" s="23"/>
    </row>
    <row r="48" ht="25" customHeight="1" spans="1:23">
      <c r="A48" s="127" t="s">
        <v>307</v>
      </c>
      <c r="B48" s="127" t="s">
        <v>311</v>
      </c>
      <c r="C48" s="21" t="s">
        <v>329</v>
      </c>
      <c r="D48" s="128" t="s">
        <v>73</v>
      </c>
      <c r="E48" s="127" t="s">
        <v>96</v>
      </c>
      <c r="F48" s="127" t="s">
        <v>97</v>
      </c>
      <c r="G48" s="127" t="s">
        <v>330</v>
      </c>
      <c r="H48" s="127" t="s">
        <v>331</v>
      </c>
      <c r="I48" s="23">
        <v>73310</v>
      </c>
      <c r="J48" s="23"/>
      <c r="K48" s="23"/>
      <c r="L48" s="23"/>
      <c r="M48" s="23"/>
      <c r="N48" s="23">
        <v>73310</v>
      </c>
      <c r="O48" s="23"/>
      <c r="P48" s="23"/>
      <c r="Q48" s="23"/>
      <c r="R48" s="23"/>
      <c r="S48" s="23"/>
      <c r="T48" s="23"/>
      <c r="U48" s="23"/>
      <c r="V48" s="23"/>
      <c r="W48" s="23"/>
    </row>
    <row r="49" ht="25" customHeight="1" spans="1:23">
      <c r="A49" s="127" t="s">
        <v>307</v>
      </c>
      <c r="B49" s="127" t="s">
        <v>310</v>
      </c>
      <c r="C49" s="21" t="s">
        <v>329</v>
      </c>
      <c r="D49" s="128" t="s">
        <v>73</v>
      </c>
      <c r="E49" s="127" t="s">
        <v>96</v>
      </c>
      <c r="F49" s="127" t="s">
        <v>97</v>
      </c>
      <c r="G49" s="127" t="s">
        <v>330</v>
      </c>
      <c r="H49" s="127" t="s">
        <v>331</v>
      </c>
      <c r="I49" s="23">
        <v>147500</v>
      </c>
      <c r="J49" s="23"/>
      <c r="K49" s="23"/>
      <c r="L49" s="23"/>
      <c r="M49" s="23"/>
      <c r="N49" s="23">
        <v>147500</v>
      </c>
      <c r="O49" s="23"/>
      <c r="P49" s="23"/>
      <c r="Q49" s="23"/>
      <c r="R49" s="23"/>
      <c r="S49" s="23"/>
      <c r="T49" s="23"/>
      <c r="U49" s="23"/>
      <c r="V49" s="23"/>
      <c r="W49" s="23"/>
    </row>
    <row r="50" ht="25" customHeight="1" spans="1:23">
      <c r="A50" s="35" t="s">
        <v>135</v>
      </c>
      <c r="B50" s="36"/>
      <c r="C50" s="36"/>
      <c r="D50" s="130"/>
      <c r="E50" s="36"/>
      <c r="F50" s="36"/>
      <c r="G50" s="36"/>
      <c r="H50" s="37"/>
      <c r="I50" s="23">
        <v>4337290.85</v>
      </c>
      <c r="J50" s="23">
        <v>334880</v>
      </c>
      <c r="K50" s="23">
        <v>334880</v>
      </c>
      <c r="L50" s="23"/>
      <c r="M50" s="23"/>
      <c r="N50" s="23">
        <v>4002410.85</v>
      </c>
      <c r="O50" s="23"/>
      <c r="P50" s="23"/>
      <c r="Q50" s="23"/>
      <c r="R50" s="23"/>
      <c r="S50" s="23"/>
      <c r="T50" s="23"/>
      <c r="U50" s="23"/>
      <c r="V50" s="23"/>
      <c r="W50" s="23"/>
    </row>
  </sheetData>
  <mergeCells count="28">
    <mergeCell ref="A2:W2"/>
    <mergeCell ref="A3:H3"/>
    <mergeCell ref="J4:M4"/>
    <mergeCell ref="N4:P4"/>
    <mergeCell ref="R4:W4"/>
    <mergeCell ref="A50:H5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8" scale="4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3"/>
  <sheetViews>
    <sheetView showZeros="0" workbookViewId="0">
      <selection activeCell="B16" sqref="B16:B23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8" t="s">
        <v>332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3"/>
      <c r="G2" s="6"/>
      <c r="H2" s="53"/>
      <c r="I2" s="53"/>
      <c r="J2" s="6"/>
    </row>
    <row r="3" ht="18.75" customHeight="1" spans="1:8">
      <c r="A3" s="7" t="str">
        <f>"单位名称："&amp;"双江拉祜族佤族布朗族傣族自治县监察委员会"</f>
        <v>单位名称：双江拉祜族佤族布朗族傣族自治县监察委员会</v>
      </c>
      <c r="B3" s="3"/>
      <c r="C3" s="3"/>
      <c r="D3" s="3"/>
      <c r="E3" s="3"/>
      <c r="F3" s="52"/>
      <c r="G3" s="3"/>
      <c r="H3" s="52"/>
    </row>
    <row r="4" ht="18.75" customHeight="1" spans="1:10">
      <c r="A4" s="47" t="s">
        <v>333</v>
      </c>
      <c r="B4" s="47" t="s">
        <v>334</v>
      </c>
      <c r="C4" s="47" t="s">
        <v>335</v>
      </c>
      <c r="D4" s="47" t="s">
        <v>336</v>
      </c>
      <c r="E4" s="47" t="s">
        <v>337</v>
      </c>
      <c r="F4" s="54" t="s">
        <v>338</v>
      </c>
      <c r="G4" s="47" t="s">
        <v>339</v>
      </c>
      <c r="H4" s="54" t="s">
        <v>340</v>
      </c>
      <c r="I4" s="54" t="s">
        <v>341</v>
      </c>
      <c r="J4" s="47" t="s">
        <v>342</v>
      </c>
    </row>
    <row r="5" ht="18.75" customHeight="1" spans="1:10">
      <c r="A5" s="119">
        <v>1</v>
      </c>
      <c r="B5" s="119">
        <v>2</v>
      </c>
      <c r="C5" s="119">
        <v>3</v>
      </c>
      <c r="D5" s="119">
        <v>4</v>
      </c>
      <c r="E5" s="119">
        <v>5</v>
      </c>
      <c r="F5" s="119">
        <v>6</v>
      </c>
      <c r="G5" s="119">
        <v>7</v>
      </c>
      <c r="H5" s="119">
        <v>8</v>
      </c>
      <c r="I5" s="119">
        <v>9</v>
      </c>
      <c r="J5" s="119">
        <v>10</v>
      </c>
    </row>
    <row r="6" ht="26" customHeight="1" spans="1:10">
      <c r="A6" s="34" t="s">
        <v>71</v>
      </c>
      <c r="B6" s="48"/>
      <c r="C6" s="48"/>
      <c r="D6" s="48"/>
      <c r="E6" s="55"/>
      <c r="F6" s="56"/>
      <c r="G6" s="55"/>
      <c r="H6" s="56"/>
      <c r="I6" s="56"/>
      <c r="J6" s="55"/>
    </row>
    <row r="7" ht="26" customHeight="1" spans="1:10">
      <c r="A7" s="120" t="s">
        <v>73</v>
      </c>
      <c r="B7" s="21"/>
      <c r="C7" s="21"/>
      <c r="D7" s="21"/>
      <c r="E7" s="34"/>
      <c r="F7" s="21"/>
      <c r="G7" s="34"/>
      <c r="H7" s="21"/>
      <c r="I7" s="21"/>
      <c r="J7" s="34"/>
    </row>
    <row r="8" ht="26" customHeight="1" spans="1:10">
      <c r="A8" s="223" t="s">
        <v>315</v>
      </c>
      <c r="B8" s="21" t="s">
        <v>343</v>
      </c>
      <c r="C8" s="21" t="s">
        <v>344</v>
      </c>
      <c r="D8" s="21" t="s">
        <v>345</v>
      </c>
      <c r="E8" s="34" t="s">
        <v>346</v>
      </c>
      <c r="F8" s="21" t="s">
        <v>347</v>
      </c>
      <c r="G8" s="34" t="s">
        <v>348</v>
      </c>
      <c r="H8" s="21" t="s">
        <v>349</v>
      </c>
      <c r="I8" s="21" t="s">
        <v>350</v>
      </c>
      <c r="J8" s="34" t="s">
        <v>351</v>
      </c>
    </row>
    <row r="9" ht="26" customHeight="1" spans="1:10">
      <c r="A9" s="223" t="s">
        <v>315</v>
      </c>
      <c r="B9" s="21" t="s">
        <v>343</v>
      </c>
      <c r="C9" s="21" t="s">
        <v>344</v>
      </c>
      <c r="D9" s="21" t="s">
        <v>352</v>
      </c>
      <c r="E9" s="34" t="s">
        <v>353</v>
      </c>
      <c r="F9" s="21" t="s">
        <v>354</v>
      </c>
      <c r="G9" s="34" t="s">
        <v>355</v>
      </c>
      <c r="H9" s="21" t="s">
        <v>356</v>
      </c>
      <c r="I9" s="21" t="s">
        <v>357</v>
      </c>
      <c r="J9" s="34" t="s">
        <v>358</v>
      </c>
    </row>
    <row r="10" ht="26" customHeight="1" spans="1:10">
      <c r="A10" s="223" t="s">
        <v>315</v>
      </c>
      <c r="B10" s="21" t="s">
        <v>343</v>
      </c>
      <c r="C10" s="21" t="s">
        <v>359</v>
      </c>
      <c r="D10" s="21" t="s">
        <v>360</v>
      </c>
      <c r="E10" s="34" t="s">
        <v>361</v>
      </c>
      <c r="F10" s="21" t="s">
        <v>362</v>
      </c>
      <c r="G10" s="34" t="s">
        <v>363</v>
      </c>
      <c r="H10" s="21" t="s">
        <v>364</v>
      </c>
      <c r="I10" s="21" t="s">
        <v>357</v>
      </c>
      <c r="J10" s="34" t="s">
        <v>365</v>
      </c>
    </row>
    <row r="11" ht="26" customHeight="1" spans="1:10">
      <c r="A11" s="223" t="s">
        <v>315</v>
      </c>
      <c r="B11" s="21" t="s">
        <v>343</v>
      </c>
      <c r="C11" s="21" t="s">
        <v>366</v>
      </c>
      <c r="D11" s="21" t="s">
        <v>367</v>
      </c>
      <c r="E11" s="34" t="s">
        <v>368</v>
      </c>
      <c r="F11" s="21" t="s">
        <v>362</v>
      </c>
      <c r="G11" s="34" t="s">
        <v>363</v>
      </c>
      <c r="H11" s="21" t="s">
        <v>364</v>
      </c>
      <c r="I11" s="21" t="s">
        <v>350</v>
      </c>
      <c r="J11" s="34" t="s">
        <v>369</v>
      </c>
    </row>
    <row r="12" ht="26" customHeight="1" spans="1:10">
      <c r="A12" s="223" t="s">
        <v>321</v>
      </c>
      <c r="B12" s="21" t="s">
        <v>370</v>
      </c>
      <c r="C12" s="21" t="s">
        <v>344</v>
      </c>
      <c r="D12" s="21" t="s">
        <v>345</v>
      </c>
      <c r="E12" s="34" t="s">
        <v>371</v>
      </c>
      <c r="F12" s="21" t="s">
        <v>347</v>
      </c>
      <c r="G12" s="34" t="s">
        <v>178</v>
      </c>
      <c r="H12" s="21" t="s">
        <v>349</v>
      </c>
      <c r="I12" s="21" t="s">
        <v>350</v>
      </c>
      <c r="J12" s="34" t="s">
        <v>372</v>
      </c>
    </row>
    <row r="13" ht="26" customHeight="1" spans="1:10">
      <c r="A13" s="223" t="s">
        <v>321</v>
      </c>
      <c r="B13" s="21" t="s">
        <v>370</v>
      </c>
      <c r="C13" s="21" t="s">
        <v>344</v>
      </c>
      <c r="D13" s="21" t="s">
        <v>352</v>
      </c>
      <c r="E13" s="34" t="s">
        <v>373</v>
      </c>
      <c r="F13" s="21" t="s">
        <v>347</v>
      </c>
      <c r="G13" s="34" t="s">
        <v>355</v>
      </c>
      <c r="H13" s="21" t="s">
        <v>356</v>
      </c>
      <c r="I13" s="21" t="s">
        <v>350</v>
      </c>
      <c r="J13" s="34" t="s">
        <v>374</v>
      </c>
    </row>
    <row r="14" ht="26" customHeight="1" spans="1:10">
      <c r="A14" s="223" t="s">
        <v>321</v>
      </c>
      <c r="B14" s="21" t="s">
        <v>370</v>
      </c>
      <c r="C14" s="21" t="s">
        <v>359</v>
      </c>
      <c r="D14" s="21" t="s">
        <v>360</v>
      </c>
      <c r="E14" s="34" t="s">
        <v>375</v>
      </c>
      <c r="F14" s="21" t="s">
        <v>362</v>
      </c>
      <c r="G14" s="34" t="s">
        <v>363</v>
      </c>
      <c r="H14" s="21" t="s">
        <v>364</v>
      </c>
      <c r="I14" s="21" t="s">
        <v>350</v>
      </c>
      <c r="J14" s="34" t="s">
        <v>376</v>
      </c>
    </row>
    <row r="15" ht="26" customHeight="1" spans="1:10">
      <c r="A15" s="223" t="s">
        <v>321</v>
      </c>
      <c r="B15" s="21" t="s">
        <v>370</v>
      </c>
      <c r="C15" s="21" t="s">
        <v>366</v>
      </c>
      <c r="D15" s="21" t="s">
        <v>367</v>
      </c>
      <c r="E15" s="34" t="s">
        <v>377</v>
      </c>
      <c r="F15" s="21" t="s">
        <v>347</v>
      </c>
      <c r="G15" s="34" t="s">
        <v>363</v>
      </c>
      <c r="H15" s="21" t="s">
        <v>364</v>
      </c>
      <c r="I15" s="21" t="s">
        <v>350</v>
      </c>
      <c r="J15" s="34" t="s">
        <v>378</v>
      </c>
    </row>
    <row r="16" ht="26" customHeight="1" spans="1:10">
      <c r="A16" s="223" t="s">
        <v>327</v>
      </c>
      <c r="B16" s="21" t="s">
        <v>379</v>
      </c>
      <c r="C16" s="21" t="s">
        <v>344</v>
      </c>
      <c r="D16" s="21" t="s">
        <v>345</v>
      </c>
      <c r="E16" s="34" t="s">
        <v>380</v>
      </c>
      <c r="F16" s="21" t="s">
        <v>362</v>
      </c>
      <c r="G16" s="34" t="s">
        <v>179</v>
      </c>
      <c r="H16" s="21" t="s">
        <v>381</v>
      </c>
      <c r="I16" s="21" t="s">
        <v>350</v>
      </c>
      <c r="J16" s="34" t="s">
        <v>382</v>
      </c>
    </row>
    <row r="17" ht="26" customHeight="1" spans="1:10">
      <c r="A17" s="223" t="s">
        <v>327</v>
      </c>
      <c r="B17" s="21" t="s">
        <v>383</v>
      </c>
      <c r="C17" s="21" t="s">
        <v>344</v>
      </c>
      <c r="D17" s="21" t="s">
        <v>345</v>
      </c>
      <c r="E17" s="34" t="s">
        <v>384</v>
      </c>
      <c r="F17" s="21" t="s">
        <v>362</v>
      </c>
      <c r="G17" s="34" t="s">
        <v>385</v>
      </c>
      <c r="H17" s="21" t="s">
        <v>386</v>
      </c>
      <c r="I17" s="21" t="s">
        <v>350</v>
      </c>
      <c r="J17" s="34" t="s">
        <v>382</v>
      </c>
    </row>
    <row r="18" ht="26" customHeight="1" spans="1:10">
      <c r="A18" s="223" t="s">
        <v>327</v>
      </c>
      <c r="B18" s="21" t="s">
        <v>383</v>
      </c>
      <c r="C18" s="21" t="s">
        <v>344</v>
      </c>
      <c r="D18" s="21" t="s">
        <v>345</v>
      </c>
      <c r="E18" s="34" t="s">
        <v>387</v>
      </c>
      <c r="F18" s="21" t="s">
        <v>362</v>
      </c>
      <c r="G18" s="34" t="s">
        <v>181</v>
      </c>
      <c r="H18" s="21" t="s">
        <v>388</v>
      </c>
      <c r="I18" s="21" t="s">
        <v>350</v>
      </c>
      <c r="J18" s="34" t="s">
        <v>389</v>
      </c>
    </row>
    <row r="19" ht="26" customHeight="1" spans="1:10">
      <c r="A19" s="223" t="s">
        <v>327</v>
      </c>
      <c r="B19" s="21" t="s">
        <v>383</v>
      </c>
      <c r="C19" s="21" t="s">
        <v>344</v>
      </c>
      <c r="D19" s="21" t="s">
        <v>352</v>
      </c>
      <c r="E19" s="34" t="s">
        <v>390</v>
      </c>
      <c r="F19" s="21" t="s">
        <v>354</v>
      </c>
      <c r="G19" s="34" t="s">
        <v>391</v>
      </c>
      <c r="H19" s="21" t="s">
        <v>356</v>
      </c>
      <c r="I19" s="21" t="s">
        <v>357</v>
      </c>
      <c r="J19" s="34" t="s">
        <v>382</v>
      </c>
    </row>
    <row r="20" ht="26" customHeight="1" spans="1:10">
      <c r="A20" s="223" t="s">
        <v>327</v>
      </c>
      <c r="B20" s="21" t="s">
        <v>383</v>
      </c>
      <c r="C20" s="21" t="s">
        <v>344</v>
      </c>
      <c r="D20" s="21" t="s">
        <v>392</v>
      </c>
      <c r="E20" s="34" t="s">
        <v>393</v>
      </c>
      <c r="F20" s="21" t="s">
        <v>354</v>
      </c>
      <c r="G20" s="34" t="s">
        <v>394</v>
      </c>
      <c r="H20" s="21" t="s">
        <v>395</v>
      </c>
      <c r="I20" s="21" t="s">
        <v>350</v>
      </c>
      <c r="J20" s="34" t="s">
        <v>396</v>
      </c>
    </row>
    <row r="21" ht="26" customHeight="1" spans="1:10">
      <c r="A21" s="223" t="s">
        <v>327</v>
      </c>
      <c r="B21" s="21" t="s">
        <v>383</v>
      </c>
      <c r="C21" s="21" t="s">
        <v>359</v>
      </c>
      <c r="D21" s="21" t="s">
        <v>360</v>
      </c>
      <c r="E21" s="34" t="s">
        <v>397</v>
      </c>
      <c r="F21" s="21" t="s">
        <v>362</v>
      </c>
      <c r="G21" s="34" t="s">
        <v>363</v>
      </c>
      <c r="H21" s="21" t="s">
        <v>364</v>
      </c>
      <c r="I21" s="21" t="s">
        <v>357</v>
      </c>
      <c r="J21" s="34" t="s">
        <v>398</v>
      </c>
    </row>
    <row r="22" ht="26" customHeight="1" spans="1:10">
      <c r="A22" s="223" t="s">
        <v>327</v>
      </c>
      <c r="B22" s="21" t="s">
        <v>383</v>
      </c>
      <c r="C22" s="21" t="s">
        <v>366</v>
      </c>
      <c r="D22" s="21" t="s">
        <v>367</v>
      </c>
      <c r="E22" s="34" t="s">
        <v>399</v>
      </c>
      <c r="F22" s="21" t="s">
        <v>362</v>
      </c>
      <c r="G22" s="34" t="s">
        <v>363</v>
      </c>
      <c r="H22" s="21" t="s">
        <v>364</v>
      </c>
      <c r="I22" s="21" t="s">
        <v>357</v>
      </c>
      <c r="J22" s="34" t="s">
        <v>400</v>
      </c>
    </row>
    <row r="23" ht="26" customHeight="1" spans="1:10">
      <c r="A23" s="223" t="s">
        <v>327</v>
      </c>
      <c r="B23" s="21" t="s">
        <v>383</v>
      </c>
      <c r="C23" s="21" t="s">
        <v>366</v>
      </c>
      <c r="D23" s="21" t="s">
        <v>367</v>
      </c>
      <c r="E23" s="34" t="s">
        <v>401</v>
      </c>
      <c r="F23" s="21" t="s">
        <v>347</v>
      </c>
      <c r="G23" s="34" t="s">
        <v>363</v>
      </c>
      <c r="H23" s="21" t="s">
        <v>364</v>
      </c>
      <c r="I23" s="21" t="s">
        <v>357</v>
      </c>
      <c r="J23" s="34" t="s">
        <v>402</v>
      </c>
    </row>
  </sheetData>
  <mergeCells count="8">
    <mergeCell ref="A2:J2"/>
    <mergeCell ref="A3:H3"/>
    <mergeCell ref="A8:A11"/>
    <mergeCell ref="A12:A15"/>
    <mergeCell ref="A16:A23"/>
    <mergeCell ref="B8:B11"/>
    <mergeCell ref="B12:B15"/>
    <mergeCell ref="B16:B23"/>
  </mergeCells>
  <printOptions horizontalCentered="1"/>
  <pageMargins left="1" right="1" top="0.75" bottom="0.75" header="0" footer="0"/>
  <pageSetup paperSize="8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中央和省、市转移支付补助项目支出预算表11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杨光瑜</cp:lastModifiedBy>
  <dcterms:created xsi:type="dcterms:W3CDTF">2025-03-11T01:34:00Z</dcterms:created>
  <dcterms:modified xsi:type="dcterms:W3CDTF">2025-04-07T03:04:13Z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D94A65EE51BF4C66B187B1343C4F9DB3_13</vt:lpwstr>
  </property>
  <property fmtid="{D5CDD505-2E9C-101B-9397-08002B2CF9AE}" pid="3" name="KSOProductBuildVer">
    <vt:lpwstr>2052-12.1.0.17827</vt:lpwstr>
  </property>
</Properties>
</file>