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2025年中央和省、市转移支付补助项目支出预算表"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<sst xmlns="http://schemas.openxmlformats.org/spreadsheetml/2006/main" count="2439" uniqueCount="674">
  <si>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</si>
  <si>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</si>
  <si>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</si>
  <si>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</si>
  <si>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</si>
  <si>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</si>
  <si>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</si>
  <si>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</si>
  <si>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</si>
  <si>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</si>
  <si>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</si>
  <si>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</si>
  <si>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</si>
  <si>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</si>
  <si>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</si>
  <si>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</si>
  <si>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</si>
  <si>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</si>
  <si>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</si>
  <si>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</si>
  <si>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</si>
  <si>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</si>
  <si>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</si>
  <si>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</si>
  <si>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</si>
  <si>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</si>
  <si>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</si>
  <si>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</si>
  <si>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</si>
  <si>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</si>
  <si>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</si>
  <si>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</si>
  <si>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</si>
  <si>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</si>
  <si>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</si>
  <si>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</si>
  <si>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</si>
  <si>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</si>
  <si>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</si>
  <si>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</si>
  <si>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</si>
  <si>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</si>
  <si>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</si>
  <si>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</si>
  <si>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</si>
  <si>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</si>
  <si>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</si>
  <si>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</si>
  <si>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</si>
  <si>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</si>
  <si>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</si>
  <si>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</si>
  <si>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</si>
  <si>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</si>
  <si>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</si>
  <si>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</si>
  <si>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</si>
  <si>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</si>
  <si>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</si>
  <si>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</si>
  <si>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</si>
  <si>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</si>
  <si>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</si>
  <si>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</si>
  <si>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</si>
  <si>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</si>
  <si>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</si>
  <si>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</si>
  <si>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</si>
  <si>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</si>
  <si>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576</t>
  </si>
  <si>
    <t>邦丙乡</t>
  </si>
  <si>
    <t>576001</t>
  </si>
  <si>
    <t>双江拉祜族佤族布朗族傣族自治县邦丙乡人民政府</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</si>
  <si>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</si>
  <si>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</si>
  <si>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</si>
  <si>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</si>
  <si>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</si>
  <si>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</si>
  <si>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</si>
  <si>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</si>
  <si>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</si>
  <si>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</si>
  <si>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</si>
  <si>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</si>
  <si>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</si>
  <si>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</si>
  <si>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</si>
  <si>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</si>
  <si>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2010104</t>
  </si>
  <si>
    <t>人大会议</t>
  </si>
  <si>
    <t>2010199</t>
  </si>
  <si>
    <t>其他人大事务支出</t>
  </si>
  <si>
    <t>20102</t>
  </si>
  <si>
    <t>政协事务</t>
  </si>
  <si>
    <t>2010201</t>
  </si>
  <si>
    <t>行政运行</t>
  </si>
  <si>
    <t>20103</t>
  </si>
  <si>
    <t>政府办公厅（室）及相关机构事务</t>
  </si>
  <si>
    <t>2010301</t>
  </si>
  <si>
    <t>2010350</t>
  </si>
  <si>
    <t>事业运行</t>
  </si>
  <si>
    <t>20104</t>
  </si>
  <si>
    <t>发展与改革事务</t>
  </si>
  <si>
    <t>2010401</t>
  </si>
  <si>
    <t>20111</t>
  </si>
  <si>
    <t>纪检监察事务</t>
  </si>
  <si>
    <t>2011101</t>
  </si>
  <si>
    <t>2011102</t>
  </si>
  <si>
    <t>一般行政管理事务</t>
  </si>
  <si>
    <t>2011199</t>
  </si>
  <si>
    <t>其他纪检监察事务支出</t>
  </si>
  <si>
    <t>20129</t>
  </si>
  <si>
    <t>群众团体事务</t>
  </si>
  <si>
    <t>2012999</t>
  </si>
  <si>
    <t>其他群众团体事务支出</t>
  </si>
  <si>
    <t>20131</t>
  </si>
  <si>
    <t>党委办公厅（室）及相关机构事务</t>
  </si>
  <si>
    <t>2013101</t>
  </si>
  <si>
    <t>20132</t>
  </si>
  <si>
    <t>组织事务</t>
  </si>
  <si>
    <t>2013202</t>
  </si>
  <si>
    <t>20133</t>
  </si>
  <si>
    <t>宣传事务</t>
  </si>
  <si>
    <t>2013302</t>
  </si>
  <si>
    <t>20139</t>
  </si>
  <si>
    <t>社会工作事务</t>
  </si>
  <si>
    <t>2013901</t>
  </si>
  <si>
    <t>203</t>
  </si>
  <si>
    <t>国防支出</t>
  </si>
  <si>
    <t>20306</t>
  </si>
  <si>
    <t>国防动员</t>
  </si>
  <si>
    <t>2030601</t>
  </si>
  <si>
    <t>兵役征集</t>
  </si>
  <si>
    <t>204</t>
  </si>
  <si>
    <t>公共安全支出</t>
  </si>
  <si>
    <t>20406</t>
  </si>
  <si>
    <t>司法</t>
  </si>
  <si>
    <t>2040605</t>
  </si>
  <si>
    <t>普法宣传</t>
  </si>
  <si>
    <t>208</t>
  </si>
  <si>
    <t>社会保障和就业支出</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</si>
  <si>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</si>
  <si>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</si>
  <si>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</si>
  <si>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</si>
  <si>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</si>
  <si>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</si>
  <si>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</si>
  <si>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</si>
  <si>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</si>
  <si>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</si>
  <si>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</si>
  <si>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</si>
  <si>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</si>
  <si>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</si>
  <si>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</si>
  <si>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</si>
  <si>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</si>
  <si>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</si>
  <si>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</si>
  <si>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</si>
  <si>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</si>
  <si>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</si>
  <si>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</si>
  <si>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</si>
  <si>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</si>
  <si>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</si>
  <si>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</si>
  <si>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</si>
  <si>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</si>
  <si>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</si>
  <si>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</si>
  <si>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</si>
  <si>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</si>
  <si>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</si>
  <si>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</si>
  <si>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</si>
  <si>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</si>
  <si>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</si>
  <si>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</si>
  <si>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2130104</t>
  </si>
  <si>
    <t>2130108</t>
  </si>
  <si>
    <t>病虫害控制</t>
  </si>
  <si>
    <t>2130122</t>
  </si>
  <si>
    <t>农业生产发展</t>
  </si>
  <si>
    <t>21302</t>
  </si>
  <si>
    <t>林业和草原</t>
  </si>
  <si>
    <t>2130211</t>
  </si>
  <si>
    <t>动植物保护</t>
  </si>
  <si>
    <t>21305</t>
  </si>
  <si>
    <t>巩固脱贫攻坚成果衔接乡村振兴</t>
  </si>
  <si>
    <t>2130504</t>
  </si>
  <si>
    <t>农村基础设施建设</t>
  </si>
  <si>
    <t>2130505</t>
  </si>
  <si>
    <t>生产发展</t>
  </si>
  <si>
    <t>21307</t>
  </si>
  <si>
    <t>农村综合改革</t>
  </si>
  <si>
    <t>2130701</t>
  </si>
  <si>
    <t>对村级公益事业建设的补助</t>
  </si>
  <si>
    <t>2130705</t>
  </si>
  <si>
    <t>对村民委员会和村党支部的补助</t>
  </si>
  <si>
    <t>21366</t>
  </si>
  <si>
    <t>大中型水库库区基金安排的支出</t>
  </si>
  <si>
    <t>2136601</t>
  </si>
  <si>
    <t>基础设施建设和经济发展</t>
  </si>
  <si>
    <t>2136699</t>
  </si>
  <si>
    <t>其他大中型水库库区基金支出</t>
  </si>
  <si>
    <t>21372</t>
  </si>
  <si>
    <t>大中型水库移民后期扶持基金支出</t>
  </si>
  <si>
    <t>2137201</t>
  </si>
  <si>
    <t>移民补助</t>
  </si>
  <si>
    <t>220</t>
  </si>
  <si>
    <t>自然资源海洋气象等支出</t>
  </si>
  <si>
    <t>22001</t>
  </si>
  <si>
    <t>自然资源事务</t>
  </si>
  <si>
    <t>2200106</t>
  </si>
  <si>
    <t>自然资源利用与保护</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</si>
  <si>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</si>
  <si>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</si>
  <si>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</si>
  <si>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</si>
  <si>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</si>
  <si>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</si>
  <si>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</si>
  <si>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</si>
  <si>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</si>
  <si>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</si>
  <si>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</si>
  <si>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</si>
  <si>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</si>
  <si>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</si>
  <si>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</si>
  <si>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</si>
  <si>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2240104</t>
  </si>
  <si>
    <t>灾害风险防治</t>
  </si>
  <si>
    <t>22406</t>
  </si>
  <si>
    <t>自然灾害防治</t>
  </si>
  <si>
    <t>2240699</t>
  </si>
  <si>
    <t>其他自然灾害防治支出</t>
  </si>
  <si>
    <t>22407</t>
  </si>
  <si>
    <t>自然灾害救灾及恢复重建支出</t>
  </si>
  <si>
    <t>2240703</t>
  </si>
  <si>
    <t>自然灾害救灾补助</t>
  </si>
  <si>
    <t>229</t>
  </si>
  <si>
    <t>22960</t>
  </si>
  <si>
    <t>彩票公益金安排的支出</t>
  </si>
  <si>
    <t>2296099</t>
  </si>
  <si>
    <t>用于其他社会公益事业的彩票公益金支出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</si>
  <si>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</si>
  <si>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</si>
  <si>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</si>
  <si>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</si>
  <si>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</si>
  <si>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</si>
  <si>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</si>
  <si>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</si>
  <si>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</si>
  <si>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</si>
  <si>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</si>
  <si>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</si>
  <si>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</si>
  <si>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</si>
  <si>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</si>
  <si>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</si>
  <si>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</si>
  <si>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</si>
  <si>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</si>
  <si>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</si>
  <si>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</si>
  <si>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</si>
  <si>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</si>
  <si>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</si>
  <si>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</si>
  <si>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</si>
  <si>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</si>
  <si>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</si>
  <si>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</si>
  <si>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</si>
  <si>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</si>
  <si>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</si>
  <si>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</si>
  <si>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</si>
  <si>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</si>
  <si>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</si>
  <si>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</si>
  <si>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</si>
  <si>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</si>
  <si>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</si>
  <si>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</si>
  <si>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</si>
  <si>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</si>
  <si>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</si>
  <si>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</si>
  <si>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</si>
  <si>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</si>
  <si>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</si>
  <si>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</si>
  <si>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</si>
  <si>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</si>
  <si>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</si>
  <si>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</si>
  <si>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</si>
  <si>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</si>
  <si>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</si>
  <si>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</si>
  <si>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</si>
  <si>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</si>
  <si>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</si>
  <si>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</si>
  <si>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</si>
  <si>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</si>
  <si>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</si>
  <si>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</si>
  <si>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</si>
  <si>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</si>
  <si>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</si>
  <si>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</si>
  <si>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</si>
  <si>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</si>
  <si>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</si>
  <si>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</si>
  <si>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</si>
  <si>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</si>
  <si>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</si>
  <si>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</si>
  <si>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</si>
  <si>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</si>
  <si>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530925251100003785164</t>
  </si>
  <si>
    <t>行政人员工资支出</t>
  </si>
  <si>
    <t>30101</t>
  </si>
  <si>
    <t>基本工资</t>
  </si>
  <si>
    <t>530925251100003785165</t>
  </si>
  <si>
    <t>事业人员工资支出</t>
  </si>
  <si>
    <t>30102</t>
  </si>
  <si>
    <t>津贴补贴</t>
  </si>
  <si>
    <t>530925251100003785178</t>
  </si>
  <si>
    <t>绩效考核奖励（2017年提高标准部分）</t>
  </si>
  <si>
    <t>30103</t>
  </si>
  <si>
    <t>奖金</t>
  </si>
  <si>
    <t>30107</t>
  </si>
  <si>
    <t>绩效工资</t>
  </si>
  <si>
    <t>530925251100003785179</t>
  </si>
  <si>
    <t>绩效工资（2017年提高标准部分）</t>
  </si>
  <si>
    <t>530925251100003785181</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</si>
  <si>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</si>
  <si>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</si>
  <si>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</si>
  <si>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</si>
  <si>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</si>
  <si>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</si>
  <si>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</si>
  <si>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</si>
  <si>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</si>
  <si>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</si>
  <si>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</si>
  <si>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</si>
  <si>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</si>
  <si>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530925251100003785167</t>
  </si>
  <si>
    <t>30113</t>
  </si>
  <si>
    <t>530925251100003785187</t>
  </si>
  <si>
    <t>编制外长聘人员支出</t>
  </si>
  <si>
    <t>30199</t>
  </si>
  <si>
    <t>其他工资福利支出</t>
  </si>
  <si>
    <t>530925251100003785188</t>
  </si>
  <si>
    <t>30217</t>
  </si>
  <si>
    <t>530925251100003785219</t>
  </si>
  <si>
    <t>一般公用经费</t>
  </si>
  <si>
    <t>30201</t>
  </si>
  <si>
    <t>办公费</t>
  </si>
  <si>
    <t>530925251100003785196</t>
  </si>
  <si>
    <t>村（居）小组公用经费</t>
  </si>
  <si>
    <t>530925251100003785198</t>
  </si>
  <si>
    <t>社区工作经费</t>
  </si>
  <si>
    <t>530925251100003785216</t>
  </si>
  <si>
    <t>村级公用经费</t>
  </si>
  <si>
    <t>530925251100003785217</t>
  </si>
  <si>
    <t>人大代表、政协委员工作经费</t>
  </si>
  <si>
    <t>530925251100003785218</t>
  </si>
  <si>
    <t>退休人员公用经费</t>
  </si>
  <si>
    <t>30299</t>
  </si>
  <si>
    <t>其他商品和服务支出</t>
  </si>
  <si>
    <t>530925251100003785199</t>
  </si>
  <si>
    <t>乡（镇）妇联工作经费</t>
  </si>
  <si>
    <t>530925251100003785191</t>
  </si>
  <si>
    <t>工会经费</t>
  </si>
  <si>
    <t>30228</t>
  </si>
  <si>
    <t>530925251100003785192</t>
  </si>
  <si>
    <t>公务用车运行维护费</t>
  </si>
  <si>
    <t>30231</t>
  </si>
  <si>
    <t>530925251100003785189</t>
  </si>
  <si>
    <t>行政人员公务交通补贴</t>
  </si>
  <si>
    <t>30239</t>
  </si>
  <si>
    <t>其他交通费用</t>
  </si>
  <si>
    <t>530925251100003785195</t>
  </si>
  <si>
    <t>残疾人就业保障金</t>
  </si>
  <si>
    <t>530925251100003785171</t>
  </si>
  <si>
    <t>其他退休费</t>
  </si>
  <si>
    <t>30302</t>
  </si>
  <si>
    <t>退休费</t>
  </si>
  <si>
    <t>530925251100003785182</t>
  </si>
  <si>
    <t>村民小组党组织负责人补助和村民小组长补贴</t>
  </si>
  <si>
    <t>30305</t>
  </si>
  <si>
    <t>生活补助</t>
  </si>
  <si>
    <t>530925251100003785183</t>
  </si>
  <si>
    <t>机关事业单位职工遗属生活补助</t>
  </si>
  <si>
    <t>530925251100003785169</t>
  </si>
  <si>
    <t>（村）社区干部岗位补贴</t>
  </si>
  <si>
    <t>530925251100003813600</t>
  </si>
  <si>
    <t>其他村（社区）小组干部待遇补助</t>
  </si>
  <si>
    <t>预算05-1表</t>
  </si>
  <si>
    <t>项目分类</t>
  </si>
  <si>
    <t>项目单位</t>
  </si>
  <si>
    <t>经济科目编码</t>
  </si>
  <si>
    <t>经济科目名称</t>
  </si>
  <si>
    <t>本年拨款</t>
  </si>
  <si>
    <t>其中：本次下达</t>
  </si>
  <si>
    <t>2023年中央自然灾害救灾资金</t>
  </si>
  <si>
    <t>专项业务类</t>
  </si>
  <si>
    <t>530925241100002955760</t>
  </si>
  <si>
    <t>31005</t>
  </si>
  <si>
    <t>基础设施建设</t>
  </si>
  <si>
    <t>2024年中央水库移民扶持资金</t>
  </si>
  <si>
    <t>事业发展类</t>
  </si>
  <si>
    <t>530925241100002752054</t>
  </si>
  <si>
    <t>2024年中央自然灾害救灾资金</t>
  </si>
  <si>
    <t>530925241100003356244</t>
  </si>
  <si>
    <t>（临财行发〔2024〕160号）纪委监委办案经费</t>
  </si>
  <si>
    <t>530925241100003111036</t>
  </si>
  <si>
    <t>邦丙乡党员教育和宣传文化思想工作经费</t>
  </si>
  <si>
    <t>530925251100003760982</t>
  </si>
  <si>
    <t>30216</t>
  </si>
  <si>
    <t>培训费</t>
  </si>
  <si>
    <t>邦丙乡人民代表大会会议经费</t>
  </si>
  <si>
    <t>530925251100003750736</t>
  </si>
  <si>
    <t>30215</t>
  </si>
  <si>
    <t>会议费</t>
  </si>
  <si>
    <t>邦丙乡人民武装工作经费</t>
  </si>
  <si>
    <t>530925251100003760933</t>
  </si>
  <si>
    <t>调整双财农发〔2024〕34号邦丙村邦丙自然村排污新增工程建设项目资金</t>
  </si>
  <si>
    <t>530925241100003223505</t>
  </si>
  <si>
    <t>公务用车购置专项经费</t>
  </si>
  <si>
    <t>530925251100003871559</t>
  </si>
  <si>
    <t>31013</t>
  </si>
  <si>
    <t>公务用车购置</t>
  </si>
  <si>
    <t>临财建发〔2023〕12号2023年中央水库移民后期扶持资金</t>
  </si>
  <si>
    <t>530925251100004093588</t>
  </si>
  <si>
    <t>临财建发〔2023〕139号2023年省级库区维稳工作经费</t>
  </si>
  <si>
    <t>530925251100004093670</t>
  </si>
  <si>
    <t>临财建发〔2024〕120号2024年第二批省级库区维稳工作经费</t>
  </si>
  <si>
    <t>530925241100003274821</t>
  </si>
  <si>
    <t>临财农发[2023]124号邦丙乡南榔村2024年以工代赈</t>
  </si>
  <si>
    <t>530925241100002761646</t>
  </si>
  <si>
    <t>临财农发〔2024〕21号邦丙乡邦丙村邦丙自然村农村公益事</t>
  </si>
  <si>
    <t>530925241100002939889</t>
  </si>
  <si>
    <t>30905</t>
  </si>
  <si>
    <t>临财农发〔2024〕45号丫口村烤烟种植基地建设项目资金</t>
  </si>
  <si>
    <t>530925241100003041481</t>
  </si>
  <si>
    <t>临财农发〔2024〕99号邦丙乡邦丙自然村排污工程建设项目资金</t>
  </si>
  <si>
    <t>530925241100003221469</t>
  </si>
  <si>
    <t>临财农发〔2024〕99号邦丙乡甘蔗定点剥叶与青储饲料加工建设项目资金</t>
  </si>
  <si>
    <t>530925241100003221446</t>
  </si>
  <si>
    <t>临财社发〔2024〕136号2024年度就业创业服务补助及农村劳动力转移工作</t>
  </si>
  <si>
    <t>530925241100003361172</t>
  </si>
  <si>
    <t>临财资发〔2024〕20号2025年国有企业退休人员社会化管理补助资金</t>
  </si>
  <si>
    <t>530925251100004121099</t>
  </si>
  <si>
    <t>临财资环联发〔2024〕66号2024年省级防汛应急救灾资金</t>
  </si>
  <si>
    <t>民生类</t>
  </si>
  <si>
    <t>530925241100003165569</t>
  </si>
  <si>
    <t>临财综发〔2021〕26号邦丙乡邦况村邦况自然村村民活动场所建设资金</t>
  </si>
  <si>
    <t>530925251100004100831</t>
  </si>
  <si>
    <t>临财综发〔2024〕19号双江自治县邦丙乡邦丙村梨果树自然村人居环境提升改造项目资金</t>
  </si>
  <si>
    <t>530925241100003021823</t>
  </si>
  <si>
    <t>临财综发〔2024〕19号双江自治县邦丙乡丫口村立新自然村人居环境提升改造项目资金</t>
  </si>
  <si>
    <t>530925241100003021853</t>
  </si>
  <si>
    <t>青年人才党支部工作经费</t>
  </si>
  <si>
    <t>530925251100003761040</t>
  </si>
  <si>
    <t>乡镇工作经费</t>
  </si>
  <si>
    <t>530925251100003761138</t>
  </si>
  <si>
    <t>预算05-2表</t>
  </si>
  <si>
    <t>单位名称、项目名称</t>
  </si>
  <si>
    <t>项目年度绩效目标</t>
  </si>
  <si>
    <t>一级指标</t>
  </si>
  <si>
    <t>二级指标</t>
  </si>
  <si>
    <t>三级指标</t>
  </si>
  <si>
    <t>指标性质</t>
  </si>
  <si>
    <t>指标值</t>
  </si>
  <si>
    <t>度量单位</t>
  </si>
  <si>
    <t>指标属性</t>
  </si>
  <si>
    <t>指标内容</t>
  </si>
  <si>
    <t>顺利展开2次人民代表大会</t>
  </si>
  <si>
    <t>产出指标</t>
  </si>
  <si>
    <t>数量指标</t>
  </si>
  <si>
    <t>召开两次人民代表大会</t>
  </si>
  <si>
    <t>=</t>
  </si>
  <si>
    <t>次</t>
  </si>
  <si>
    <t>定量指标</t>
  </si>
  <si>
    <t>反映召开人民代表大会的次数</t>
  </si>
  <si>
    <t>质量指标</t>
  </si>
  <si>
    <t>人代会顺利召开率</t>
  </si>
  <si>
    <t>100</t>
  </si>
  <si>
    <t>%</t>
  </si>
  <si>
    <t>定性指标</t>
  </si>
  <si>
    <t>顺利召开会议</t>
  </si>
  <si>
    <t>时效指标</t>
  </si>
  <si>
    <t>会议及时率</t>
  </si>
  <si>
    <t>及时召开人代会</t>
  </si>
  <si>
    <t>成本指标</t>
  </si>
  <si>
    <t>经济成本指标</t>
  </si>
  <si>
    <t>&lt;=</t>
  </si>
  <si>
    <t>万元</t>
  </si>
  <si>
    <t>召开两次人代会的经费控制在7万元以内</t>
  </si>
  <si>
    <t>效益指标</t>
  </si>
  <si>
    <t>社会效益</t>
  </si>
  <si>
    <t>受益人数</t>
  </si>
  <si>
    <t>&gt;=</t>
  </si>
  <si>
    <t>18369</t>
  </si>
  <si>
    <t>人</t>
  </si>
  <si>
    <t>会议召开提议内容实施受益人数</t>
  </si>
  <si>
    <t>满意度指标</t>
  </si>
  <si>
    <t>服务对象满意度</t>
  </si>
  <si>
    <t>群众满意度</t>
  </si>
  <si>
    <t>95</t>
  </si>
  <si>
    <t>群众满意度达到95%以上</t>
  </si>
  <si>
    <t>购置公务用车一辆</t>
  </si>
  <si>
    <t>购买公务用车数量</t>
  </si>
  <si>
    <t>壹</t>
  </si>
  <si>
    <t>辆</t>
  </si>
  <si>
    <t>购买1辆公务用车</t>
  </si>
  <si>
    <t>公务用车购置及时性</t>
  </si>
  <si>
    <t>2025年12月31日</t>
  </si>
  <si>
    <t>公务用车购置时间</t>
  </si>
  <si>
    <t>购置公务用车结果公开率</t>
  </si>
  <si>
    <t>90</t>
  </si>
  <si>
    <t>单位人员满意度</t>
  </si>
  <si>
    <t>反映部门（单位）人员对购置公务用车的满意程度。</t>
  </si>
  <si>
    <t>社会公众满意度</t>
  </si>
  <si>
    <t>反映社会公众对部门（单位）履职情况的满意程度。</t>
  </si>
  <si>
    <t>建立县财政对党组织关系隶属于县本级的非公有制经济组织和社会组织党组织党建工作经费及党组织书记工作津贴专项补助机制。给予青年人才党支部工作经费，主要用于青年人才党支部相关工作支出，及党员教育培训经费保障</t>
  </si>
  <si>
    <t>青年人才党支部保障个数</t>
  </si>
  <si>
    <t>一</t>
  </si>
  <si>
    <t>个</t>
  </si>
  <si>
    <t>党员培训完成率</t>
  </si>
  <si>
    <t>培训按时完成率</t>
  </si>
  <si>
    <t>6800</t>
  </si>
  <si>
    <t>元</t>
  </si>
  <si>
    <t>培训经费</t>
  </si>
  <si>
    <t>青年党支部运转率</t>
  </si>
  <si>
    <t>党员满意度</t>
  </si>
  <si>
    <t>做好2025年国有企业退休人员社会化管理补助资金的分配使用。</t>
  </si>
  <si>
    <t>接收退休人员数</t>
  </si>
  <si>
    <t>接收退休人员完成率</t>
  </si>
  <si>
    <t>接收退休人员及时率</t>
  </si>
  <si>
    <t>提高退休人员管理质量</t>
  </si>
  <si>
    <t>明显提高</t>
  </si>
  <si>
    <t>退休人员满意度</t>
  </si>
  <si>
    <t>1、助推移民群众稳步增收；
2、防范与后期扶持有关的非正常进京越级上访事件发生。</t>
  </si>
  <si>
    <t>收益人数</t>
  </si>
  <si>
    <t>436</t>
  </si>
  <si>
    <t>移民信访事项办结率</t>
  </si>
  <si>
    <t>80</t>
  </si>
  <si>
    <t>交办的信访事项及时处理率</t>
  </si>
  <si>
    <t>生态效益</t>
  </si>
  <si>
    <t>库区和移民安置区生态环境改善情况</t>
  </si>
  <si>
    <t>明显改善</t>
  </si>
  <si>
    <t>移民对后期扶持政策实施满意度</t>
  </si>
  <si>
    <t>非正常进京越级上报事件</t>
  </si>
  <si>
    <t>0</t>
  </si>
  <si>
    <t>件</t>
  </si>
  <si>
    <t>顺利开展邦丙乡各项工作，全面实施乡村振兴，提升辖区居民生活满意度。</t>
  </si>
  <si>
    <t>开展综治维稳活动次数</t>
  </si>
  <si>
    <t>调解群众纠纷次数</t>
  </si>
  <si>
    <t>开展招投标活动次数</t>
  </si>
  <si>
    <t>开展农业农村工作次数</t>
  </si>
  <si>
    <t>开展招投标活动完成率</t>
  </si>
  <si>
    <t>开展农业农村工作的完成率</t>
  </si>
  <si>
    <t>完成各项工作的及时性</t>
  </si>
  <si>
    <t>313200</t>
  </si>
  <si>
    <t>各项工作经费</t>
  </si>
  <si>
    <t>可持续影响</t>
  </si>
  <si>
    <t>可持续影响年限</t>
  </si>
  <si>
    <t>年</t>
  </si>
  <si>
    <t>1、民兵集训，增强民兵素质。
2、征兵工作，完成上级安排的征兵工作要求。
3、民兵整组工作，完善民兵队伍。</t>
  </si>
  <si>
    <t>完成征兵人次数</t>
  </si>
  <si>
    <t>征兵2人及以上</t>
  </si>
  <si>
    <t>征兵覆盖行政村率</t>
  </si>
  <si>
    <t>征兵覆盖的行政村数量</t>
  </si>
  <si>
    <t>征兵及时性</t>
  </si>
  <si>
    <t>及时征兵</t>
  </si>
  <si>
    <t>征兵时间</t>
  </si>
  <si>
    <t>20000</t>
  </si>
  <si>
    <t>征兵工作经费</t>
  </si>
  <si>
    <t>征兵年限</t>
  </si>
  <si>
    <t>拟计划在邦况自然村新建综合文体活动室1幢200平方米，村民活动广场建设1座100平方米,安装太阳能路灯4盏，购买文体设备一套，广场周围种植绿化100平方米。项目计划总投资53万元，其中，申请彩票公益金补助52万元，群众筹劳筹资1万元。通过该项目的实施，建成一个集文化活动、强身健体、休闲娱乐、 学习等功能为一体村民文体活动广场，可容纳100余人同时开展文体活动， 解决下邦况自然村人民群众开展各项文体活动无场地和村民无应急避险场所的问 题，彻底改变下邦况自然村文体基础设施欠缺，人居环境质量不高，不能满 足人民群众物质文化生活需要的现状，促进全村人民群众身心健康，丰富农 村文化生活，繁荣乡村文化，树立文明村风，构建和谐农村。</t>
  </si>
  <si>
    <t>受益农户</t>
  </si>
  <si>
    <t>335</t>
  </si>
  <si>
    <t>受益农户数量</t>
  </si>
  <si>
    <t>工程建设完成率</t>
  </si>
  <si>
    <t>工程验收合格率</t>
  </si>
  <si>
    <t>解决基层困难、促进社会和谐</t>
  </si>
  <si>
    <t>促进农村公益事业发展</t>
  </si>
  <si>
    <t>有所改善</t>
  </si>
  <si>
    <t>项目持续发挥作用期限</t>
  </si>
  <si>
    <t>1、近期目标，使移民人均经济纯收入达到温饱线以上；2、中期目标，使移民收入接见或者达到当地农村平均水平；3、远期目标、使移民逐步融入当地社会，与安置区群众同步制服奔小康。</t>
  </si>
  <si>
    <t>资金下拨率</t>
  </si>
  <si>
    <t>资金按时拨付时间</t>
  </si>
  <si>
    <t>30</t>
  </si>
  <si>
    <t>工作日</t>
  </si>
  <si>
    <t>移民上访次数</t>
  </si>
  <si>
    <t>认真落实新时代党的建设总要求和新时代党的组织路线，把学习贯彻习近平新时代中国特色社会主义思想作为首要政治任务和长期工作主题</t>
  </si>
  <si>
    <t>参加培训的党员数量</t>
  </si>
  <si>
    <t>635</t>
  </si>
  <si>
    <t>培训完成率</t>
  </si>
  <si>
    <t>培训完成及时性</t>
  </si>
  <si>
    <t>及时完成</t>
  </si>
  <si>
    <t>90000</t>
  </si>
  <si>
    <t>培训所需工作经费</t>
  </si>
  <si>
    <t>增强全乡党员党性观念</t>
  </si>
  <si>
    <t>提高全乡635名党员党性观念</t>
  </si>
  <si>
    <t>全乡党员满意度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</si>
  <si>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</si>
  <si>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</si>
  <si>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</si>
  <si>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</si>
  <si>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</si>
  <si>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</si>
  <si>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</si>
  <si>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</si>
  <si>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</si>
  <si>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</si>
  <si>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</si>
  <si>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</si>
  <si>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</si>
  <si>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</si>
  <si>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复印纸</t>
  </si>
  <si>
    <t>箱</t>
  </si>
  <si>
    <t>车辆加油服务</t>
  </si>
  <si>
    <t>车辆加油、添加燃料服务</t>
  </si>
  <si>
    <t>项</t>
  </si>
  <si>
    <t>车辆保险</t>
  </si>
  <si>
    <t>机动车保险服务</t>
  </si>
  <si>
    <t>越野车</t>
  </si>
  <si>
    <t>预算08表</t>
  </si>
  <si>
    <t>政府购买服务项目</t>
  </si>
  <si>
    <t>政府购买服务目录</t>
  </si>
  <si>
    <t>说明：本年度无政府购买服务预算，故此表为空表。</t>
  </si>
  <si>
    <t>预算09-1表</t>
  </si>
  <si>
    <t>单位名称（项目）</t>
  </si>
  <si>
    <t>地区</t>
  </si>
  <si>
    <t>政府性基金</t>
  </si>
  <si>
    <t>-</t>
  </si>
  <si>
    <t>说明：本年度无县对下转移支付预算，故此表为空表。</t>
  </si>
  <si>
    <t>预算09-2表</t>
  </si>
  <si>
    <t>预算10表</t>
  </si>
  <si>
    <t>资产类别</t>
  </si>
  <si>
    <t>资产分类代码.名称</t>
  </si>
  <si>
    <t>资产名称</t>
  </si>
  <si>
    <t>计量单位</t>
  </si>
  <si>
    <t>财政部门批复数（元）</t>
  </si>
  <si>
    <t>单价</t>
  </si>
  <si>
    <t>金额</t>
  </si>
  <si>
    <t>邦丙乡人民政府</t>
  </si>
  <si>
    <t>通用设备</t>
  </si>
  <si>
    <t>A02030502</t>
  </si>
  <si>
    <t>预算11表</t>
  </si>
  <si>
    <t>上级补助</t>
  </si>
  <si>
    <t>说明：本年度无中央和省、市转移支付补助项目支出预算，故此表为空表。</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</si>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</sst>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8">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180" fontId="8" fillId="0" borderId="7" xfId="56" applyNumberFormat="1" applyFont="1" applyBorder="1" applyAlignment="1" applyProtection="1">
      <alignment horizontal="center"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180" fontId="8" fillId="0" borderId="7" xfId="56" applyNumberFormat="1" applyFont="1" applyBorder="1" applyProtection="1">
      <alignment horizontal="right" vertical="center"/>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6" fillId="0" borderId="6" xfId="0" applyFont="1" applyBorder="1" applyAlignment="1">
      <alignment horizontal="left" vertical="center" wrapText="1" indent="1"/>
      <protection locked="0"/>
    </xf>
    <xf numFmtId="0" fontId="6" fillId="0" borderId="11" xfId="0" applyFont="1" applyBorder="1" applyAlignment="1">
      <alignment horizontal="left" vertical="center" wrapText="1" indent="1"/>
      <protection locked="0"/>
    </xf>
    <xf numFmtId="0" fontId="6" fillId="0" borderId="11" xfId="0" applyFont="1" applyBorder="1" applyAlignment="1">
      <alignment horizontal="left" vertical="center" wrapText="1" indent="2"/>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26" fillId="0" borderId="0" xfId="0" applyFont="1" applyAlignment="1" applyProtection="1"/>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A4" sqref="A4:B4"/>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11"/>
      <c r="C3" s="211"/>
      <c r="D3" s="211"/>
    </row>
    <row r="4" ht="18.75" customHeight="1" spans="1:4">
      <c r="A4" s="42" t="str">
        <f>"单位名称："&amp;"邦丙乡"</f>
        <v>单位名称：邦丙乡</v>
      </c>
      <c r="B4" s="212"/>
      <c r="C4" s="212"/>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7" t="s">
        <v>6</v>
      </c>
      <c r="B8" s="24">
        <v>14758391.09</v>
      </c>
      <c r="C8" s="137" t="s">
        <v>7</v>
      </c>
      <c r="D8" s="24">
        <v>5740600.44</v>
      </c>
    </row>
    <row r="9" ht="18.75" customHeight="1" spans="1:4">
      <c r="A9" s="137" t="s">
        <v>8</v>
      </c>
      <c r="B9" s="24">
        <v>2334500</v>
      </c>
      <c r="C9" s="137" t="s">
        <v>9</v>
      </c>
      <c r="D9" s="24"/>
    </row>
    <row r="10" ht="18.75" customHeight="1" spans="1:4">
      <c r="A10" s="137" t="s">
        <v>10</v>
      </c>
      <c r="B10" s="24">
        <v>247.79</v>
      </c>
      <c r="C10" s="137" t="s">
        <v>11</v>
      </c>
      <c r="D10" s="24">
        <v>20000</v>
      </c>
    </row>
    <row r="11" ht="18.75" customHeight="1" spans="1:4">
      <c r="A11" s="137" t="s">
        <v>12</v>
      </c>
      <c r="B11" s="24"/>
      <c r="C11" s="137" t="s">
        <v>13</v>
      </c>
      <c r="D11" s="24">
        <v>20000</v>
      </c>
    </row>
    <row r="12" ht="18.75" customHeight="1" spans="1:4">
      <c r="A12" s="213" t="s">
        <v>14</v>
      </c>
      <c r="B12" s="24"/>
      <c r="C12" s="169" t="s">
        <v>15</v>
      </c>
      <c r="D12" s="24"/>
    </row>
    <row r="13" ht="18.75" customHeight="1" spans="1:4">
      <c r="A13" s="172" t="s">
        <v>16</v>
      </c>
      <c r="B13" s="24"/>
      <c r="C13" s="171" t="s">
        <v>17</v>
      </c>
      <c r="D13" s="24"/>
    </row>
    <row r="14" ht="18.75" customHeight="1" spans="1:4">
      <c r="A14" s="172" t="s">
        <v>18</v>
      </c>
      <c r="B14" s="24"/>
      <c r="C14" s="171" t="s">
        <v>19</v>
      </c>
      <c r="D14" s="24"/>
    </row>
    <row r="15" ht="18.75" customHeight="1" spans="1:4">
      <c r="A15" s="172" t="s">
        <v>20</v>
      </c>
      <c r="B15" s="24"/>
      <c r="C15" s="171" t="s">
        <v>21</v>
      </c>
      <c r="D15" s="24">
        <v>1238220.87</v>
      </c>
    </row>
    <row r="16" ht="18.75" customHeight="1" spans="1:4">
      <c r="A16" s="172" t="s">
        <v>22</v>
      </c>
      <c r="B16" s="24"/>
      <c r="C16" s="171" t="s">
        <v>23</v>
      </c>
      <c r="D16" s="24">
        <v>394898.94</v>
      </c>
    </row>
    <row r="17" ht="18.75" customHeight="1" spans="1:4">
      <c r="A17" s="172" t="s">
        <v>24</v>
      </c>
      <c r="B17" s="24"/>
      <c r="C17" s="172" t="s">
        <v>25</v>
      </c>
      <c r="D17" s="24"/>
    </row>
    <row r="18" ht="18.75" customHeight="1" spans="1:4">
      <c r="A18" s="172" t="s">
        <v>26</v>
      </c>
      <c r="B18" s="24"/>
      <c r="C18" s="172" t="s">
        <v>27</v>
      </c>
      <c r="D18" s="24"/>
    </row>
    <row r="19" ht="18.75" customHeight="1" spans="1:4">
      <c r="A19" s="173" t="s">
        <v>26</v>
      </c>
      <c r="B19" s="24"/>
      <c r="C19" s="171" t="s">
        <v>28</v>
      </c>
      <c r="D19" s="24">
        <v>8327588.72</v>
      </c>
    </row>
    <row r="20" ht="18.75" customHeight="1" spans="1:4">
      <c r="A20" s="173" t="s">
        <v>26</v>
      </c>
      <c r="B20" s="24"/>
      <c r="C20" s="171" t="s">
        <v>29</v>
      </c>
      <c r="D20" s="24"/>
    </row>
    <row r="21" ht="18.75" customHeight="1" spans="1:4">
      <c r="A21" s="173" t="s">
        <v>26</v>
      </c>
      <c r="B21" s="24"/>
      <c r="C21" s="171" t="s">
        <v>30</v>
      </c>
      <c r="D21" s="24"/>
    </row>
    <row r="22" ht="18.75" customHeight="1" spans="1:4">
      <c r="A22" s="173" t="s">
        <v>26</v>
      </c>
      <c r="B22" s="24"/>
      <c r="C22" s="171" t="s">
        <v>31</v>
      </c>
      <c r="D22" s="24"/>
    </row>
    <row r="23" ht="18.75" customHeight="1" spans="1:4">
      <c r="A23" s="173" t="s">
        <v>26</v>
      </c>
      <c r="B23" s="24"/>
      <c r="C23" s="171" t="s">
        <v>32</v>
      </c>
      <c r="D23" s="24"/>
    </row>
    <row r="24" ht="18.75" customHeight="1" spans="1:4">
      <c r="A24" s="173" t="s">
        <v>26</v>
      </c>
      <c r="B24" s="24"/>
      <c r="C24" s="171" t="s">
        <v>33</v>
      </c>
      <c r="D24" s="24"/>
    </row>
    <row r="25" ht="18.75" customHeight="1" spans="1:4">
      <c r="A25" s="173" t="s">
        <v>26</v>
      </c>
      <c r="B25" s="24"/>
      <c r="C25" s="171" t="s">
        <v>34</v>
      </c>
      <c r="D25" s="24">
        <v>50000</v>
      </c>
    </row>
    <row r="26" ht="18.75" customHeight="1" spans="1:4">
      <c r="A26" s="173" t="s">
        <v>26</v>
      </c>
      <c r="B26" s="24"/>
      <c r="C26" s="171" t="s">
        <v>35</v>
      </c>
      <c r="D26" s="24">
        <v>649482.12</v>
      </c>
    </row>
    <row r="27" ht="18.75" customHeight="1" spans="1:4">
      <c r="A27" s="173" t="s">
        <v>26</v>
      </c>
      <c r="B27" s="24"/>
      <c r="C27" s="171" t="s">
        <v>36</v>
      </c>
      <c r="D27" s="24"/>
    </row>
    <row r="28" ht="18.75" customHeight="1" spans="1:4">
      <c r="A28" s="173" t="s">
        <v>26</v>
      </c>
      <c r="B28" s="24"/>
      <c r="C28" s="171" t="s">
        <v>37</v>
      </c>
      <c r="D28" s="24">
        <v>247.79</v>
      </c>
    </row>
    <row r="29" ht="18.75" customHeight="1" spans="1:4">
      <c r="A29" s="173" t="s">
        <v>26</v>
      </c>
      <c r="B29" s="24"/>
      <c r="C29" s="171" t="s">
        <v>38</v>
      </c>
      <c r="D29" s="24">
        <v>210000</v>
      </c>
    </row>
    <row r="30" ht="18.75" customHeight="1" spans="1:4">
      <c r="A30" s="173" t="s">
        <v>26</v>
      </c>
      <c r="B30" s="24"/>
      <c r="C30" s="171" t="s">
        <v>39</v>
      </c>
      <c r="D30" s="24"/>
    </row>
    <row r="31" ht="18.75" customHeight="1" spans="1:4">
      <c r="A31" s="174" t="s">
        <v>26</v>
      </c>
      <c r="B31" s="24"/>
      <c r="C31" s="172" t="s">
        <v>40</v>
      </c>
      <c r="D31" s="24">
        <v>2854100</v>
      </c>
    </row>
    <row r="32" ht="18.75" customHeight="1" spans="1:4">
      <c r="A32" s="174" t="s">
        <v>26</v>
      </c>
      <c r="B32" s="24"/>
      <c r="C32" s="172" t="s">
        <v>41</v>
      </c>
      <c r="D32" s="24"/>
    </row>
    <row r="33" ht="18.75" customHeight="1" spans="1:4">
      <c r="A33" s="174" t="s">
        <v>26</v>
      </c>
      <c r="B33" s="24"/>
      <c r="C33" s="172" t="s">
        <v>42</v>
      </c>
      <c r="D33" s="24"/>
    </row>
    <row r="34" ht="18.75" customHeight="1" spans="1:4">
      <c r="A34" s="214"/>
      <c r="B34" s="175"/>
      <c r="C34" s="172" t="s">
        <v>43</v>
      </c>
      <c r="D34" s="24"/>
    </row>
    <row r="35" ht="18.75" customHeight="1" spans="1:4">
      <c r="A35" s="214" t="s">
        <v>44</v>
      </c>
      <c r="B35" s="175">
        <f>SUM(B8:B12)</f>
        <v>17093138.88</v>
      </c>
      <c r="C35" s="215" t="s">
        <v>45</v>
      </c>
      <c r="D35" s="175">
        <v>19505138.88</v>
      </c>
    </row>
    <row r="36" ht="18.75" customHeight="1" spans="1:4">
      <c r="A36" s="216" t="s">
        <v>46</v>
      </c>
      <c r="B36" s="24">
        <v>2412000</v>
      </c>
      <c r="C36" s="137" t="s">
        <v>47</v>
      </c>
      <c r="D36" s="24"/>
    </row>
    <row r="37" ht="18.75" customHeight="1" spans="1:4">
      <c r="A37" s="216" t="s">
        <v>48</v>
      </c>
      <c r="B37" s="24">
        <v>2412000</v>
      </c>
      <c r="C37" s="137" t="s">
        <v>48</v>
      </c>
      <c r="D37" s="24"/>
    </row>
    <row r="38" ht="18.75" customHeight="1" spans="1:4">
      <c r="A38" s="216" t="s">
        <v>49</v>
      </c>
      <c r="B38" s="24">
        <f>B36-B37</f>
        <v>0</v>
      </c>
      <c r="C38" s="137" t="s">
        <v>50</v>
      </c>
      <c r="D38" s="24"/>
    </row>
    <row r="39" ht="18.75" customHeight="1" spans="1:4">
      <c r="A39" s="217" t="s">
        <v>51</v>
      </c>
      <c r="B39" s="175">
        <f t="shared" ref="B39:D39" si="1">B35+B36</f>
        <v>19505138.88</v>
      </c>
      <c r="C39" s="215" t="s">
        <v>52</v>
      </c>
      <c r="D39" s="175">
        <f t="shared" si="1"/>
        <v>19505138.88</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761904761905"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customHeight="1" spans="1:19">
      <c r="A1" s="1"/>
      <c r="B1" s="1"/>
      <c r="C1" s="1"/>
      <c r="D1" s="1"/>
      <c r="E1" s="1"/>
      <c r="F1" s="1"/>
      <c r="G1" s="1"/>
      <c r="H1" s="1"/>
      <c r="I1" s="1"/>
      <c r="J1" s="1"/>
      <c r="K1" s="1"/>
      <c r="L1" s="1"/>
      <c r="M1" s="1"/>
      <c r="N1" s="1"/>
      <c r="O1" s="1"/>
      <c r="P1" s="1"/>
      <c r="Q1" s="1"/>
      <c r="R1" s="1"/>
      <c r="S1" s="1"/>
    </row>
    <row r="2" ht="15" customHeight="1" spans="10:19">
      <c r="J2" s="204"/>
      <c r="O2" s="69"/>
      <c r="P2" s="69"/>
      <c r="Q2" s="69"/>
      <c r="R2" s="69"/>
      <c r="S2" s="39" t="s">
        <v>53</v>
      </c>
    </row>
    <row r="3" ht="57.75" customHeight="1" spans="1:19">
      <c r="A3" s="133" t="str">
        <f>"2025"&amp;"年部门收入预算表"</f>
        <v>2025年部门收入预算表</v>
      </c>
      <c r="B3" s="188"/>
      <c r="C3" s="188"/>
      <c r="D3" s="188"/>
      <c r="E3" s="188"/>
      <c r="F3" s="188"/>
      <c r="G3" s="188"/>
      <c r="H3" s="188"/>
      <c r="I3" s="188"/>
      <c r="J3" s="188"/>
      <c r="K3" s="188"/>
      <c r="L3" s="188"/>
      <c r="M3" s="188"/>
      <c r="N3" s="188"/>
      <c r="O3" s="205"/>
      <c r="P3" s="205"/>
      <c r="Q3" s="205"/>
      <c r="R3" s="205"/>
      <c r="S3" s="205"/>
    </row>
    <row r="4" ht="18.75" customHeight="1" spans="1:19">
      <c r="A4" s="42" t="str">
        <f>"单位名称："&amp;"邦丙乡"</f>
        <v>单位名称：邦丙乡</v>
      </c>
      <c r="B4" s="95"/>
      <c r="C4" s="95"/>
      <c r="D4" s="95"/>
      <c r="E4" s="95"/>
      <c r="F4" s="95"/>
      <c r="G4" s="95"/>
      <c r="H4" s="95"/>
      <c r="I4" s="95"/>
      <c r="J4" s="73"/>
      <c r="K4" s="95"/>
      <c r="L4" s="95"/>
      <c r="M4" s="95"/>
      <c r="N4" s="95"/>
      <c r="O4" s="73"/>
      <c r="P4" s="73"/>
      <c r="Q4" s="73"/>
      <c r="R4" s="73"/>
      <c r="S4" s="39" t="s">
        <v>1</v>
      </c>
    </row>
    <row r="5" ht="18.75" customHeight="1" spans="1:19">
      <c r="A5" s="189" t="s">
        <v>54</v>
      </c>
      <c r="B5" s="190" t="s">
        <v>55</v>
      </c>
      <c r="C5" s="190" t="s">
        <v>56</v>
      </c>
      <c r="D5" s="191" t="s">
        <v>57</v>
      </c>
      <c r="E5" s="192"/>
      <c r="F5" s="192"/>
      <c r="G5" s="192"/>
      <c r="H5" s="192"/>
      <c r="I5" s="192"/>
      <c r="J5" s="206"/>
      <c r="K5" s="192"/>
      <c r="L5" s="192"/>
      <c r="M5" s="192"/>
      <c r="N5" s="207"/>
      <c r="O5" s="191" t="s">
        <v>46</v>
      </c>
      <c r="P5" s="191"/>
      <c r="Q5" s="191"/>
      <c r="R5" s="191"/>
      <c r="S5" s="210"/>
    </row>
    <row r="6" ht="18.75" customHeight="1" spans="1:19">
      <c r="A6" s="193"/>
      <c r="B6" s="194"/>
      <c r="C6" s="194"/>
      <c r="D6" s="195" t="s">
        <v>58</v>
      </c>
      <c r="E6" s="195" t="s">
        <v>59</v>
      </c>
      <c r="F6" s="195" t="s">
        <v>60</v>
      </c>
      <c r="G6" s="195" t="s">
        <v>61</v>
      </c>
      <c r="H6" s="195" t="s">
        <v>62</v>
      </c>
      <c r="I6" s="208" t="s">
        <v>63</v>
      </c>
      <c r="J6" s="208"/>
      <c r="K6" s="208"/>
      <c r="L6" s="208"/>
      <c r="M6" s="208"/>
      <c r="N6" s="198"/>
      <c r="O6" s="195" t="s">
        <v>58</v>
      </c>
      <c r="P6" s="195" t="s">
        <v>59</v>
      </c>
      <c r="Q6" s="195" t="s">
        <v>60</v>
      </c>
      <c r="R6" s="195" t="s">
        <v>61</v>
      </c>
      <c r="S6" s="195" t="s">
        <v>64</v>
      </c>
    </row>
    <row r="7" ht="18.75" customHeight="1" spans="1:19">
      <c r="A7" s="196"/>
      <c r="B7" s="197"/>
      <c r="C7" s="197"/>
      <c r="D7" s="198"/>
      <c r="E7" s="198"/>
      <c r="F7" s="198"/>
      <c r="G7" s="198"/>
      <c r="H7" s="198"/>
      <c r="I7" s="197" t="s">
        <v>58</v>
      </c>
      <c r="J7" s="197" t="s">
        <v>65</v>
      </c>
      <c r="K7" s="197" t="s">
        <v>66</v>
      </c>
      <c r="L7" s="197" t="s">
        <v>67</v>
      </c>
      <c r="M7" s="197" t="s">
        <v>68</v>
      </c>
      <c r="N7" s="197" t="s">
        <v>69</v>
      </c>
      <c r="O7" s="209"/>
      <c r="P7" s="209"/>
      <c r="Q7" s="209"/>
      <c r="R7" s="209"/>
      <c r="S7" s="198"/>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9" t="s">
        <v>70</v>
      </c>
      <c r="B9" s="200" t="s">
        <v>71</v>
      </c>
      <c r="C9" s="24">
        <v>19505138.88</v>
      </c>
      <c r="D9" s="24">
        <v>17093138.88</v>
      </c>
      <c r="E9" s="24">
        <v>14758391.09</v>
      </c>
      <c r="F9" s="24">
        <v>2334500</v>
      </c>
      <c r="G9" s="24">
        <v>247.79</v>
      </c>
      <c r="H9" s="24"/>
      <c r="I9" s="24"/>
      <c r="J9" s="24"/>
      <c r="K9" s="24"/>
      <c r="L9" s="24"/>
      <c r="M9" s="24"/>
      <c r="N9" s="24"/>
      <c r="O9" s="24">
        <v>2412000</v>
      </c>
      <c r="P9" s="24">
        <v>1311600</v>
      </c>
      <c r="Q9" s="24">
        <v>1100400</v>
      </c>
      <c r="R9" s="24"/>
      <c r="S9" s="24"/>
    </row>
    <row r="10" ht="18.75" customHeight="1" spans="1:19">
      <c r="A10" s="99" t="s">
        <v>72</v>
      </c>
      <c r="B10" s="201" t="s">
        <v>73</v>
      </c>
      <c r="C10" s="24">
        <v>19505138.88</v>
      </c>
      <c r="D10" s="24">
        <v>17093138.88</v>
      </c>
      <c r="E10" s="24">
        <v>14758391.09</v>
      </c>
      <c r="F10" s="24">
        <v>2334500</v>
      </c>
      <c r="G10" s="24">
        <v>247.79</v>
      </c>
      <c r="H10" s="24"/>
      <c r="I10" s="24"/>
      <c r="J10" s="24"/>
      <c r="K10" s="24"/>
      <c r="L10" s="24"/>
      <c r="M10" s="24"/>
      <c r="N10" s="24"/>
      <c r="O10" s="24">
        <v>2412000</v>
      </c>
      <c r="P10" s="24">
        <v>1311600</v>
      </c>
      <c r="Q10" s="24">
        <v>1100400</v>
      </c>
      <c r="R10" s="24"/>
      <c r="S10" s="24"/>
    </row>
    <row r="11" ht="18.75" customHeight="1" spans="1:19">
      <c r="A11" s="202" t="s">
        <v>56</v>
      </c>
      <c r="B11" s="203"/>
      <c r="C11" s="24">
        <v>19505138.88</v>
      </c>
      <c r="D11" s="24">
        <v>17093138.88</v>
      </c>
      <c r="E11" s="24">
        <v>14758391.09</v>
      </c>
      <c r="F11" s="24">
        <v>2334500</v>
      </c>
      <c r="G11" s="24">
        <v>247.79</v>
      </c>
      <c r="H11" s="24"/>
      <c r="I11" s="24"/>
      <c r="J11" s="24"/>
      <c r="K11" s="24"/>
      <c r="L11" s="24"/>
      <c r="M11" s="24"/>
      <c r="N11" s="24"/>
      <c r="O11" s="24">
        <v>2412000</v>
      </c>
      <c r="P11" s="24">
        <v>1311600</v>
      </c>
      <c r="Q11" s="24">
        <v>1100400</v>
      </c>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95"/>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761904761905"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7"/>
      <c r="E2" s="2"/>
      <c r="F2" s="2"/>
      <c r="G2" s="2"/>
      <c r="H2" s="177"/>
      <c r="I2" s="2"/>
      <c r="J2" s="177"/>
      <c r="K2" s="2"/>
      <c r="L2" s="2"/>
      <c r="M2" s="2"/>
      <c r="N2" s="2"/>
      <c r="O2" s="40" t="s">
        <v>74</v>
      </c>
    </row>
    <row r="3" ht="42" customHeight="1" spans="1:15">
      <c r="A3" s="6" t="str">
        <f>"2025"&amp;"年部门支出预算表"</f>
        <v>2025年部门支出预算表</v>
      </c>
      <c r="B3" s="178"/>
      <c r="C3" s="178"/>
      <c r="D3" s="178"/>
      <c r="E3" s="178"/>
      <c r="F3" s="178"/>
      <c r="G3" s="178"/>
      <c r="H3" s="178"/>
      <c r="I3" s="178"/>
      <c r="J3" s="178"/>
      <c r="K3" s="178"/>
      <c r="L3" s="178"/>
      <c r="M3" s="178"/>
      <c r="N3" s="178"/>
      <c r="O3" s="178"/>
    </row>
    <row r="4" ht="18.75" customHeight="1" spans="1:15">
      <c r="A4" s="179" t="str">
        <f>"单位名称："&amp;"邦丙乡"</f>
        <v>单位名称：邦丙乡</v>
      </c>
      <c r="B4" s="180"/>
      <c r="C4" s="64"/>
      <c r="D4" s="31"/>
      <c r="E4" s="64"/>
      <c r="F4" s="64"/>
      <c r="G4" s="64"/>
      <c r="H4" s="31"/>
      <c r="I4" s="64"/>
      <c r="J4" s="31"/>
      <c r="K4" s="64"/>
      <c r="L4" s="64"/>
      <c r="M4" s="185"/>
      <c r="N4" s="185"/>
      <c r="O4" s="40" t="s">
        <v>1</v>
      </c>
    </row>
    <row r="5" ht="18.75" customHeight="1" spans="1:15">
      <c r="A5" s="11" t="s">
        <v>75</v>
      </c>
      <c r="B5" s="11" t="s">
        <v>76</v>
      </c>
      <c r="C5" s="11" t="s">
        <v>56</v>
      </c>
      <c r="D5" s="13" t="s">
        <v>59</v>
      </c>
      <c r="E5" s="76" t="s">
        <v>77</v>
      </c>
      <c r="F5" s="141" t="s">
        <v>78</v>
      </c>
      <c r="G5" s="11" t="s">
        <v>60</v>
      </c>
      <c r="H5" s="11" t="s">
        <v>61</v>
      </c>
      <c r="I5" s="11" t="s">
        <v>79</v>
      </c>
      <c r="J5" s="13" t="s">
        <v>80</v>
      </c>
      <c r="K5" s="14"/>
      <c r="L5" s="14"/>
      <c r="M5" s="14"/>
      <c r="N5" s="14"/>
      <c r="O5" s="15"/>
    </row>
    <row r="6" ht="30" customHeight="1" spans="1:15">
      <c r="A6" s="19"/>
      <c r="B6" s="19"/>
      <c r="C6" s="19"/>
      <c r="D6" s="68" t="s">
        <v>58</v>
      </c>
      <c r="E6" s="94" t="s">
        <v>77</v>
      </c>
      <c r="F6" s="94" t="s">
        <v>78</v>
      </c>
      <c r="G6" s="19"/>
      <c r="H6" s="19"/>
      <c r="I6" s="19"/>
      <c r="J6" s="68" t="s">
        <v>58</v>
      </c>
      <c r="K6" s="47" t="s">
        <v>81</v>
      </c>
      <c r="L6" s="47" t="s">
        <v>82</v>
      </c>
      <c r="M6" s="47" t="s">
        <v>83</v>
      </c>
      <c r="N6" s="47" t="s">
        <v>84</v>
      </c>
      <c r="O6" s="47" t="s">
        <v>85</v>
      </c>
    </row>
    <row r="7" ht="18.75" customHeight="1" spans="1:15">
      <c r="A7" s="122">
        <v>1</v>
      </c>
      <c r="B7" s="122">
        <v>2</v>
      </c>
      <c r="C7" s="68">
        <v>3</v>
      </c>
      <c r="D7" s="68">
        <v>4</v>
      </c>
      <c r="E7" s="68">
        <v>5</v>
      </c>
      <c r="F7" s="68">
        <v>6</v>
      </c>
      <c r="G7" s="68">
        <v>7</v>
      </c>
      <c r="H7" s="68">
        <v>8</v>
      </c>
      <c r="I7" s="68">
        <v>9</v>
      </c>
      <c r="J7" s="68">
        <v>10</v>
      </c>
      <c r="K7" s="68">
        <v>11</v>
      </c>
      <c r="L7" s="68">
        <v>12</v>
      </c>
      <c r="M7" s="68">
        <v>13</v>
      </c>
      <c r="N7" s="68">
        <v>14</v>
      </c>
      <c r="O7" s="68">
        <v>15</v>
      </c>
    </row>
    <row r="8" ht="18.75" customHeight="1" spans="1:15">
      <c r="A8" s="137" t="s">
        <v>86</v>
      </c>
      <c r="B8" s="166" t="s">
        <v>87</v>
      </c>
      <c r="C8" s="24">
        <v>5740600.44</v>
      </c>
      <c r="D8" s="24">
        <v>5740600.44</v>
      </c>
      <c r="E8" s="24">
        <v>5263800.44</v>
      </c>
      <c r="F8" s="24">
        <v>476800</v>
      </c>
      <c r="G8" s="24"/>
      <c r="H8" s="24"/>
      <c r="I8" s="24"/>
      <c r="J8" s="24"/>
      <c r="K8" s="24"/>
      <c r="L8" s="24"/>
      <c r="M8" s="24"/>
      <c r="N8" s="24"/>
      <c r="O8" s="24"/>
    </row>
    <row r="9" ht="18.75" customHeight="1" spans="1:15">
      <c r="A9" s="181" t="s">
        <v>88</v>
      </c>
      <c r="B9" s="218" t="s">
        <v>89</v>
      </c>
      <c r="C9" s="24">
        <v>236000</v>
      </c>
      <c r="D9" s="24">
        <v>236000</v>
      </c>
      <c r="E9" s="24">
        <v>166000</v>
      </c>
      <c r="F9" s="24">
        <v>70000</v>
      </c>
      <c r="G9" s="24"/>
      <c r="H9" s="24"/>
      <c r="I9" s="24"/>
      <c r="J9" s="24"/>
      <c r="K9" s="24"/>
      <c r="L9" s="24"/>
      <c r="M9" s="24"/>
      <c r="N9" s="24"/>
      <c r="O9" s="24"/>
    </row>
    <row r="10" ht="18.75" customHeight="1" spans="1:15">
      <c r="A10" s="183" t="s">
        <v>90</v>
      </c>
      <c r="B10" s="219" t="s">
        <v>91</v>
      </c>
      <c r="C10" s="24">
        <v>70000</v>
      </c>
      <c r="D10" s="24">
        <v>70000</v>
      </c>
      <c r="E10" s="24"/>
      <c r="F10" s="24">
        <v>70000</v>
      </c>
      <c r="G10" s="24"/>
      <c r="H10" s="24"/>
      <c r="I10" s="24"/>
      <c r="J10" s="24"/>
      <c r="K10" s="24"/>
      <c r="L10" s="24"/>
      <c r="M10" s="24"/>
      <c r="N10" s="24"/>
      <c r="O10" s="24"/>
    </row>
    <row r="11" ht="18.75" customHeight="1" spans="1:15">
      <c r="A11" s="183" t="s">
        <v>92</v>
      </c>
      <c r="B11" s="219" t="s">
        <v>93</v>
      </c>
      <c r="C11" s="24">
        <v>166000</v>
      </c>
      <c r="D11" s="24">
        <v>166000</v>
      </c>
      <c r="E11" s="24">
        <v>166000</v>
      </c>
      <c r="F11" s="24"/>
      <c r="G11" s="24"/>
      <c r="H11" s="24"/>
      <c r="I11" s="24"/>
      <c r="J11" s="24"/>
      <c r="K11" s="24"/>
      <c r="L11" s="24"/>
      <c r="M11" s="24"/>
      <c r="N11" s="24"/>
      <c r="O11" s="24"/>
    </row>
    <row r="12" ht="18.75" customHeight="1" spans="1:15">
      <c r="A12" s="181" t="s">
        <v>94</v>
      </c>
      <c r="B12" s="218" t="s">
        <v>95</v>
      </c>
      <c r="C12" s="24">
        <v>15000</v>
      </c>
      <c r="D12" s="24">
        <v>15000</v>
      </c>
      <c r="E12" s="24">
        <v>15000</v>
      </c>
      <c r="F12" s="24"/>
      <c r="G12" s="24"/>
      <c r="H12" s="24"/>
      <c r="I12" s="24"/>
      <c r="J12" s="24"/>
      <c r="K12" s="24"/>
      <c r="L12" s="24"/>
      <c r="M12" s="24"/>
      <c r="N12" s="24"/>
      <c r="O12" s="24"/>
    </row>
    <row r="13" ht="18.75" customHeight="1" spans="1:15">
      <c r="A13" s="183" t="s">
        <v>96</v>
      </c>
      <c r="B13" s="219" t="s">
        <v>97</v>
      </c>
      <c r="C13" s="24">
        <v>15000</v>
      </c>
      <c r="D13" s="24">
        <v>15000</v>
      </c>
      <c r="E13" s="24">
        <v>15000</v>
      </c>
      <c r="F13" s="24"/>
      <c r="G13" s="24"/>
      <c r="H13" s="24"/>
      <c r="I13" s="24"/>
      <c r="J13" s="24"/>
      <c r="K13" s="24"/>
      <c r="L13" s="24"/>
      <c r="M13" s="24"/>
      <c r="N13" s="24"/>
      <c r="O13" s="24"/>
    </row>
    <row r="14" ht="18.75" customHeight="1" spans="1:15">
      <c r="A14" s="181" t="s">
        <v>98</v>
      </c>
      <c r="B14" s="218" t="s">
        <v>99</v>
      </c>
      <c r="C14" s="24">
        <v>2909847.68</v>
      </c>
      <c r="D14" s="24">
        <v>2909847.68</v>
      </c>
      <c r="E14" s="24">
        <v>2659847.68</v>
      </c>
      <c r="F14" s="24">
        <v>250000</v>
      </c>
      <c r="G14" s="24"/>
      <c r="H14" s="24"/>
      <c r="I14" s="24"/>
      <c r="J14" s="24"/>
      <c r="K14" s="24"/>
      <c r="L14" s="24"/>
      <c r="M14" s="24"/>
      <c r="N14" s="24"/>
      <c r="O14" s="24"/>
    </row>
    <row r="15" ht="18.75" customHeight="1" spans="1:15">
      <c r="A15" s="183" t="s">
        <v>100</v>
      </c>
      <c r="B15" s="219" t="s">
        <v>97</v>
      </c>
      <c r="C15" s="24">
        <v>1399879.84</v>
      </c>
      <c r="D15" s="24">
        <v>1399879.84</v>
      </c>
      <c r="E15" s="24">
        <v>1149879.84</v>
      </c>
      <c r="F15" s="24">
        <v>250000</v>
      </c>
      <c r="G15" s="24"/>
      <c r="H15" s="24"/>
      <c r="I15" s="24"/>
      <c r="J15" s="24"/>
      <c r="K15" s="24"/>
      <c r="L15" s="24"/>
      <c r="M15" s="24"/>
      <c r="N15" s="24"/>
      <c r="O15" s="24"/>
    </row>
    <row r="16" ht="18.75" customHeight="1" spans="1:15">
      <c r="A16" s="183" t="s">
        <v>101</v>
      </c>
      <c r="B16" s="219" t="s">
        <v>102</v>
      </c>
      <c r="C16" s="24">
        <v>1509967.84</v>
      </c>
      <c r="D16" s="24">
        <v>1509967.84</v>
      </c>
      <c r="E16" s="24">
        <v>1509967.84</v>
      </c>
      <c r="F16" s="24"/>
      <c r="G16" s="24"/>
      <c r="H16" s="24"/>
      <c r="I16" s="24"/>
      <c r="J16" s="24"/>
      <c r="K16" s="24"/>
      <c r="L16" s="24"/>
      <c r="M16" s="24"/>
      <c r="N16" s="24"/>
      <c r="O16" s="24"/>
    </row>
    <row r="17" ht="18.75" customHeight="1" spans="1:15">
      <c r="A17" s="181" t="s">
        <v>103</v>
      </c>
      <c r="B17" s="218" t="s">
        <v>104</v>
      </c>
      <c r="C17" s="24">
        <v>385088.72</v>
      </c>
      <c r="D17" s="24">
        <v>385088.72</v>
      </c>
      <c r="E17" s="24">
        <v>385088.72</v>
      </c>
      <c r="F17" s="24"/>
      <c r="G17" s="24"/>
      <c r="H17" s="24"/>
      <c r="I17" s="24"/>
      <c r="J17" s="24"/>
      <c r="K17" s="24"/>
      <c r="L17" s="24"/>
      <c r="M17" s="24"/>
      <c r="N17" s="24"/>
      <c r="O17" s="24"/>
    </row>
    <row r="18" ht="18.75" customHeight="1" spans="1:15">
      <c r="A18" s="183" t="s">
        <v>105</v>
      </c>
      <c r="B18" s="219" t="s">
        <v>97</v>
      </c>
      <c r="C18" s="24">
        <v>385088.72</v>
      </c>
      <c r="D18" s="24">
        <v>385088.72</v>
      </c>
      <c r="E18" s="24">
        <v>385088.72</v>
      </c>
      <c r="F18" s="24"/>
      <c r="G18" s="24"/>
      <c r="H18" s="24"/>
      <c r="I18" s="24"/>
      <c r="J18" s="24"/>
      <c r="K18" s="24"/>
      <c r="L18" s="24"/>
      <c r="M18" s="24"/>
      <c r="N18" s="24"/>
      <c r="O18" s="24"/>
    </row>
    <row r="19" ht="18.75" customHeight="1" spans="1:15">
      <c r="A19" s="181" t="s">
        <v>106</v>
      </c>
      <c r="B19" s="218" t="s">
        <v>107</v>
      </c>
      <c r="C19" s="24">
        <v>456585.64</v>
      </c>
      <c r="D19" s="24">
        <v>456585.64</v>
      </c>
      <c r="E19" s="24">
        <v>396585.64</v>
      </c>
      <c r="F19" s="24">
        <v>60000</v>
      </c>
      <c r="G19" s="24"/>
      <c r="H19" s="24"/>
      <c r="I19" s="24"/>
      <c r="J19" s="24"/>
      <c r="K19" s="24"/>
      <c r="L19" s="24"/>
      <c r="M19" s="24"/>
      <c r="N19" s="24"/>
      <c r="O19" s="24"/>
    </row>
    <row r="20" ht="18.75" customHeight="1" spans="1:15">
      <c r="A20" s="183" t="s">
        <v>108</v>
      </c>
      <c r="B20" s="219" t="s">
        <v>97</v>
      </c>
      <c r="C20" s="24">
        <v>396585.64</v>
      </c>
      <c r="D20" s="24">
        <v>396585.64</v>
      </c>
      <c r="E20" s="24">
        <v>396585.64</v>
      </c>
      <c r="F20" s="24"/>
      <c r="G20" s="24"/>
      <c r="H20" s="24"/>
      <c r="I20" s="24"/>
      <c r="J20" s="24"/>
      <c r="K20" s="24"/>
      <c r="L20" s="24"/>
      <c r="M20" s="24"/>
      <c r="N20" s="24"/>
      <c r="O20" s="24"/>
    </row>
    <row r="21" ht="18.75" customHeight="1" spans="1:15">
      <c r="A21" s="183" t="s">
        <v>109</v>
      </c>
      <c r="B21" s="219" t="s">
        <v>110</v>
      </c>
      <c r="C21" s="24">
        <v>30000</v>
      </c>
      <c r="D21" s="24">
        <v>30000</v>
      </c>
      <c r="E21" s="24"/>
      <c r="F21" s="24">
        <v>30000</v>
      </c>
      <c r="G21" s="24"/>
      <c r="H21" s="24"/>
      <c r="I21" s="24"/>
      <c r="J21" s="24"/>
      <c r="K21" s="24"/>
      <c r="L21" s="24"/>
      <c r="M21" s="24"/>
      <c r="N21" s="24"/>
      <c r="O21" s="24"/>
    </row>
    <row r="22" ht="18.75" customHeight="1" spans="1:15">
      <c r="A22" s="183" t="s">
        <v>111</v>
      </c>
      <c r="B22" s="219" t="s">
        <v>112</v>
      </c>
      <c r="C22" s="24">
        <v>30000</v>
      </c>
      <c r="D22" s="24">
        <v>30000</v>
      </c>
      <c r="E22" s="24"/>
      <c r="F22" s="24">
        <v>30000</v>
      </c>
      <c r="G22" s="24"/>
      <c r="H22" s="24"/>
      <c r="I22" s="24"/>
      <c r="J22" s="24"/>
      <c r="K22" s="24"/>
      <c r="L22" s="24"/>
      <c r="M22" s="24"/>
      <c r="N22" s="24"/>
      <c r="O22" s="24"/>
    </row>
    <row r="23" ht="18.75" customHeight="1" spans="1:15">
      <c r="A23" s="181" t="s">
        <v>113</v>
      </c>
      <c r="B23" s="218" t="s">
        <v>114</v>
      </c>
      <c r="C23" s="24">
        <v>10000</v>
      </c>
      <c r="D23" s="24">
        <v>10000</v>
      </c>
      <c r="E23" s="24">
        <v>10000</v>
      </c>
      <c r="F23" s="24"/>
      <c r="G23" s="24"/>
      <c r="H23" s="24"/>
      <c r="I23" s="24"/>
      <c r="J23" s="24"/>
      <c r="K23" s="24"/>
      <c r="L23" s="24"/>
      <c r="M23" s="24"/>
      <c r="N23" s="24"/>
      <c r="O23" s="24"/>
    </row>
    <row r="24" ht="18.75" customHeight="1" spans="1:15">
      <c r="A24" s="183" t="s">
        <v>115</v>
      </c>
      <c r="B24" s="219" t="s">
        <v>116</v>
      </c>
      <c r="C24" s="24">
        <v>10000</v>
      </c>
      <c r="D24" s="24">
        <v>10000</v>
      </c>
      <c r="E24" s="24">
        <v>10000</v>
      </c>
      <c r="F24" s="24"/>
      <c r="G24" s="24"/>
      <c r="H24" s="24"/>
      <c r="I24" s="24"/>
      <c r="J24" s="24"/>
      <c r="K24" s="24"/>
      <c r="L24" s="24"/>
      <c r="M24" s="24"/>
      <c r="N24" s="24"/>
      <c r="O24" s="24"/>
    </row>
    <row r="25" ht="18.75" customHeight="1" spans="1:15">
      <c r="A25" s="181" t="s">
        <v>117</v>
      </c>
      <c r="B25" s="218" t="s">
        <v>118</v>
      </c>
      <c r="C25" s="24">
        <v>1383176.24</v>
      </c>
      <c r="D25" s="24">
        <v>1383176.24</v>
      </c>
      <c r="E25" s="24">
        <v>1383176.24</v>
      </c>
      <c r="F25" s="24"/>
      <c r="G25" s="24"/>
      <c r="H25" s="24"/>
      <c r="I25" s="24"/>
      <c r="J25" s="24"/>
      <c r="K25" s="24"/>
      <c r="L25" s="24"/>
      <c r="M25" s="24"/>
      <c r="N25" s="24"/>
      <c r="O25" s="24"/>
    </row>
    <row r="26" ht="18.75" customHeight="1" spans="1:15">
      <c r="A26" s="183" t="s">
        <v>119</v>
      </c>
      <c r="B26" s="219" t="s">
        <v>97</v>
      </c>
      <c r="C26" s="24">
        <v>1383176.24</v>
      </c>
      <c r="D26" s="24">
        <v>1383176.24</v>
      </c>
      <c r="E26" s="24">
        <v>1383176.24</v>
      </c>
      <c r="F26" s="24"/>
      <c r="G26" s="24"/>
      <c r="H26" s="24"/>
      <c r="I26" s="24"/>
      <c r="J26" s="24"/>
      <c r="K26" s="24"/>
      <c r="L26" s="24"/>
      <c r="M26" s="24"/>
      <c r="N26" s="24"/>
      <c r="O26" s="24"/>
    </row>
    <row r="27" ht="18.75" customHeight="1" spans="1:15">
      <c r="A27" s="181" t="s">
        <v>120</v>
      </c>
      <c r="B27" s="218" t="s">
        <v>121</v>
      </c>
      <c r="C27" s="24">
        <v>90300</v>
      </c>
      <c r="D27" s="24">
        <v>90300</v>
      </c>
      <c r="E27" s="24"/>
      <c r="F27" s="24">
        <v>90300</v>
      </c>
      <c r="G27" s="24"/>
      <c r="H27" s="24"/>
      <c r="I27" s="24"/>
      <c r="J27" s="24"/>
      <c r="K27" s="24"/>
      <c r="L27" s="24"/>
      <c r="M27" s="24"/>
      <c r="N27" s="24"/>
      <c r="O27" s="24"/>
    </row>
    <row r="28" ht="18.75" customHeight="1" spans="1:15">
      <c r="A28" s="183" t="s">
        <v>122</v>
      </c>
      <c r="B28" s="219" t="s">
        <v>110</v>
      </c>
      <c r="C28" s="24">
        <v>90300</v>
      </c>
      <c r="D28" s="24">
        <v>90300</v>
      </c>
      <c r="E28" s="24"/>
      <c r="F28" s="24">
        <v>90300</v>
      </c>
      <c r="G28" s="24"/>
      <c r="H28" s="24"/>
      <c r="I28" s="24"/>
      <c r="J28" s="24"/>
      <c r="K28" s="24"/>
      <c r="L28" s="24"/>
      <c r="M28" s="24"/>
      <c r="N28" s="24"/>
      <c r="O28" s="24"/>
    </row>
    <row r="29" ht="18.75" customHeight="1" spans="1:15">
      <c r="A29" s="181" t="s">
        <v>123</v>
      </c>
      <c r="B29" s="218" t="s">
        <v>124</v>
      </c>
      <c r="C29" s="24">
        <v>6500</v>
      </c>
      <c r="D29" s="24">
        <v>6500</v>
      </c>
      <c r="E29" s="24"/>
      <c r="F29" s="24">
        <v>6500</v>
      </c>
      <c r="G29" s="24"/>
      <c r="H29" s="24"/>
      <c r="I29" s="24"/>
      <c r="J29" s="24"/>
      <c r="K29" s="24"/>
      <c r="L29" s="24"/>
      <c r="M29" s="24"/>
      <c r="N29" s="24"/>
      <c r="O29" s="24"/>
    </row>
    <row r="30" ht="18.75" customHeight="1" spans="1:15">
      <c r="A30" s="183" t="s">
        <v>125</v>
      </c>
      <c r="B30" s="219" t="s">
        <v>110</v>
      </c>
      <c r="C30" s="24">
        <v>6500</v>
      </c>
      <c r="D30" s="24">
        <v>6500</v>
      </c>
      <c r="E30" s="24"/>
      <c r="F30" s="24">
        <v>6500</v>
      </c>
      <c r="G30" s="24"/>
      <c r="H30" s="24"/>
      <c r="I30" s="24"/>
      <c r="J30" s="24"/>
      <c r="K30" s="24"/>
      <c r="L30" s="24"/>
      <c r="M30" s="24"/>
      <c r="N30" s="24"/>
      <c r="O30" s="24"/>
    </row>
    <row r="31" ht="18.75" customHeight="1" spans="1:15">
      <c r="A31" s="181" t="s">
        <v>126</v>
      </c>
      <c r="B31" s="218" t="s">
        <v>127</v>
      </c>
      <c r="C31" s="24">
        <v>248102.16</v>
      </c>
      <c r="D31" s="24">
        <v>248102.16</v>
      </c>
      <c r="E31" s="24">
        <v>248102.16</v>
      </c>
      <c r="F31" s="24"/>
      <c r="G31" s="24"/>
      <c r="H31" s="24"/>
      <c r="I31" s="24"/>
      <c r="J31" s="24"/>
      <c r="K31" s="24"/>
      <c r="L31" s="24"/>
      <c r="M31" s="24"/>
      <c r="N31" s="24"/>
      <c r="O31" s="24"/>
    </row>
    <row r="32" ht="18.75" customHeight="1" spans="1:15">
      <c r="A32" s="183" t="s">
        <v>128</v>
      </c>
      <c r="B32" s="219" t="s">
        <v>97</v>
      </c>
      <c r="C32" s="24">
        <v>248102.16</v>
      </c>
      <c r="D32" s="24">
        <v>248102.16</v>
      </c>
      <c r="E32" s="24">
        <v>248102.16</v>
      </c>
      <c r="F32" s="24"/>
      <c r="G32" s="24"/>
      <c r="H32" s="24"/>
      <c r="I32" s="24"/>
      <c r="J32" s="24"/>
      <c r="K32" s="24"/>
      <c r="L32" s="24"/>
      <c r="M32" s="24"/>
      <c r="N32" s="24"/>
      <c r="O32" s="24"/>
    </row>
    <row r="33" ht="18.75" customHeight="1" spans="1:15">
      <c r="A33" s="137" t="s">
        <v>129</v>
      </c>
      <c r="B33" s="166" t="s">
        <v>130</v>
      </c>
      <c r="C33" s="24">
        <v>20000</v>
      </c>
      <c r="D33" s="24">
        <v>20000</v>
      </c>
      <c r="E33" s="24"/>
      <c r="F33" s="24">
        <v>20000</v>
      </c>
      <c r="G33" s="24"/>
      <c r="H33" s="24"/>
      <c r="I33" s="24"/>
      <c r="J33" s="24"/>
      <c r="K33" s="24"/>
      <c r="L33" s="24"/>
      <c r="M33" s="24"/>
      <c r="N33" s="24"/>
      <c r="O33" s="24"/>
    </row>
    <row r="34" ht="18.75" customHeight="1" spans="1:15">
      <c r="A34" s="181" t="s">
        <v>131</v>
      </c>
      <c r="B34" s="218" t="s">
        <v>132</v>
      </c>
      <c r="C34" s="24">
        <v>20000</v>
      </c>
      <c r="D34" s="24">
        <v>20000</v>
      </c>
      <c r="E34" s="24"/>
      <c r="F34" s="24">
        <v>20000</v>
      </c>
      <c r="G34" s="24"/>
      <c r="H34" s="24"/>
      <c r="I34" s="24"/>
      <c r="J34" s="24"/>
      <c r="K34" s="24"/>
      <c r="L34" s="24"/>
      <c r="M34" s="24"/>
      <c r="N34" s="24"/>
      <c r="O34" s="24"/>
    </row>
    <row r="35" ht="18.75" customHeight="1" spans="1:15">
      <c r="A35" s="183" t="s">
        <v>133</v>
      </c>
      <c r="B35" s="219" t="s">
        <v>134</v>
      </c>
      <c r="C35" s="24">
        <v>20000</v>
      </c>
      <c r="D35" s="24">
        <v>20000</v>
      </c>
      <c r="E35" s="24"/>
      <c r="F35" s="24">
        <v>20000</v>
      </c>
      <c r="G35" s="24"/>
      <c r="H35" s="24"/>
      <c r="I35" s="24"/>
      <c r="J35" s="24"/>
      <c r="K35" s="24"/>
      <c r="L35" s="24"/>
      <c r="M35" s="24"/>
      <c r="N35" s="24"/>
      <c r="O35" s="24"/>
    </row>
    <row r="36" ht="18.75" customHeight="1" spans="1:15">
      <c r="A36" s="137" t="s">
        <v>135</v>
      </c>
      <c r="B36" s="166" t="s">
        <v>136</v>
      </c>
      <c r="C36" s="24">
        <v>20000</v>
      </c>
      <c r="D36" s="24">
        <v>20000</v>
      </c>
      <c r="E36" s="24"/>
      <c r="F36" s="24">
        <v>20000</v>
      </c>
      <c r="G36" s="24"/>
      <c r="H36" s="24"/>
      <c r="I36" s="24"/>
      <c r="J36" s="24"/>
      <c r="K36" s="24"/>
      <c r="L36" s="24"/>
      <c r="M36" s="24"/>
      <c r="N36" s="24"/>
      <c r="O36" s="24"/>
    </row>
    <row r="37" ht="18.75" customHeight="1" spans="1:15">
      <c r="A37" s="181" t="s">
        <v>137</v>
      </c>
      <c r="B37" s="218" t="s">
        <v>138</v>
      </c>
      <c r="C37" s="24">
        <v>20000</v>
      </c>
      <c r="D37" s="24">
        <v>20000</v>
      </c>
      <c r="E37" s="24"/>
      <c r="F37" s="24">
        <v>20000</v>
      </c>
      <c r="G37" s="24"/>
      <c r="H37" s="24"/>
      <c r="I37" s="24"/>
      <c r="J37" s="24"/>
      <c r="K37" s="24"/>
      <c r="L37" s="24"/>
      <c r="M37" s="24"/>
      <c r="N37" s="24"/>
      <c r="O37" s="24"/>
    </row>
    <row r="38" ht="18.75" customHeight="1" spans="1:15">
      <c r="A38" s="183" t="s">
        <v>139</v>
      </c>
      <c r="B38" s="219" t="s">
        <v>140</v>
      </c>
      <c r="C38" s="24">
        <v>20000</v>
      </c>
      <c r="D38" s="24">
        <v>20000</v>
      </c>
      <c r="E38" s="24"/>
      <c r="F38" s="24">
        <v>20000</v>
      </c>
      <c r="G38" s="24"/>
      <c r="H38" s="24"/>
      <c r="I38" s="24"/>
      <c r="J38" s="24"/>
      <c r="K38" s="24"/>
      <c r="L38" s="24"/>
      <c r="M38" s="24"/>
      <c r="N38" s="24"/>
      <c r="O38" s="24"/>
    </row>
    <row r="39" ht="18.75" customHeight="1" spans="1:15">
      <c r="A39" s="137" t="s">
        <v>141</v>
      </c>
      <c r="B39" s="166" t="s">
        <v>142</v>
      </c>
      <c r="C39" s="24">
        <v>1238220.87</v>
      </c>
      <c r="D39" s="24">
        <v>1238220.87</v>
      </c>
      <c r="E39" s="24">
        <v>1228220.87</v>
      </c>
      <c r="F39" s="24">
        <v>10000</v>
      </c>
      <c r="G39" s="24"/>
      <c r="H39" s="24"/>
      <c r="I39" s="24"/>
      <c r="J39" s="24"/>
      <c r="K39" s="24"/>
      <c r="L39" s="24"/>
      <c r="M39" s="24"/>
      <c r="N39" s="24"/>
      <c r="O39" s="24"/>
    </row>
    <row r="40" ht="18.75" customHeight="1" spans="1:15">
      <c r="A40" s="181" t="s">
        <v>143</v>
      </c>
      <c r="B40" s="218" t="s">
        <v>144</v>
      </c>
      <c r="C40" s="24">
        <v>1088226.76</v>
      </c>
      <c r="D40" s="24">
        <v>1088226.76</v>
      </c>
      <c r="E40" s="24">
        <v>1088226.76</v>
      </c>
      <c r="F40" s="24"/>
      <c r="G40" s="24"/>
      <c r="H40" s="24"/>
      <c r="I40" s="24"/>
      <c r="J40" s="24"/>
      <c r="K40" s="24"/>
      <c r="L40" s="24"/>
      <c r="M40" s="24"/>
      <c r="N40" s="24"/>
      <c r="O40" s="24"/>
    </row>
    <row r="41" ht="18.75" customHeight="1" spans="1:15">
      <c r="A41" s="183" t="s">
        <v>145</v>
      </c>
      <c r="B41" s="219" t="s">
        <v>146</v>
      </c>
      <c r="C41" s="24">
        <v>86080</v>
      </c>
      <c r="D41" s="24">
        <v>86080</v>
      </c>
      <c r="E41" s="24">
        <v>86080</v>
      </c>
      <c r="F41" s="24"/>
      <c r="G41" s="24"/>
      <c r="H41" s="24"/>
      <c r="I41" s="24"/>
      <c r="J41" s="24"/>
      <c r="K41" s="24"/>
      <c r="L41" s="24"/>
      <c r="M41" s="24"/>
      <c r="N41" s="24"/>
      <c r="O41" s="24"/>
    </row>
    <row r="42" ht="18.75" customHeight="1" spans="1:15">
      <c r="A42" s="183" t="s">
        <v>147</v>
      </c>
      <c r="B42" s="219" t="s">
        <v>148</v>
      </c>
      <c r="C42" s="24">
        <v>136170.6</v>
      </c>
      <c r="D42" s="24">
        <v>136170.6</v>
      </c>
      <c r="E42" s="24">
        <v>136170.6</v>
      </c>
      <c r="F42" s="24"/>
      <c r="G42" s="24"/>
      <c r="H42" s="24"/>
      <c r="I42" s="24"/>
      <c r="J42" s="24"/>
      <c r="K42" s="24"/>
      <c r="L42" s="24"/>
      <c r="M42" s="24"/>
      <c r="N42" s="24"/>
      <c r="O42" s="24"/>
    </row>
    <row r="43" ht="18.75" customHeight="1" spans="1:15">
      <c r="A43" s="183" t="s">
        <v>149</v>
      </c>
      <c r="B43" s="219" t="s">
        <v>150</v>
      </c>
      <c r="C43" s="24">
        <v>865976.16</v>
      </c>
      <c r="D43" s="24">
        <v>865976.16</v>
      </c>
      <c r="E43" s="24">
        <v>865976.16</v>
      </c>
      <c r="F43" s="24"/>
      <c r="G43" s="24"/>
      <c r="H43" s="24"/>
      <c r="I43" s="24"/>
      <c r="J43" s="24"/>
      <c r="K43" s="24"/>
      <c r="L43" s="24"/>
      <c r="M43" s="24"/>
      <c r="N43" s="24"/>
      <c r="O43" s="24"/>
    </row>
    <row r="44" ht="18.75" customHeight="1" spans="1:15">
      <c r="A44" s="181" t="s">
        <v>151</v>
      </c>
      <c r="B44" s="218" t="s">
        <v>152</v>
      </c>
      <c r="C44" s="24">
        <v>10000</v>
      </c>
      <c r="D44" s="24">
        <v>10000</v>
      </c>
      <c r="E44" s="24"/>
      <c r="F44" s="24">
        <v>10000</v>
      </c>
      <c r="G44" s="24"/>
      <c r="H44" s="24"/>
      <c r="I44" s="24"/>
      <c r="J44" s="24"/>
      <c r="K44" s="24"/>
      <c r="L44" s="24"/>
      <c r="M44" s="24"/>
      <c r="N44" s="24"/>
      <c r="O44" s="24"/>
    </row>
    <row r="45" ht="18.75" customHeight="1" spans="1:15">
      <c r="A45" s="183" t="s">
        <v>153</v>
      </c>
      <c r="B45" s="219" t="s">
        <v>154</v>
      </c>
      <c r="C45" s="24">
        <v>10000</v>
      </c>
      <c r="D45" s="24">
        <v>10000</v>
      </c>
      <c r="E45" s="24"/>
      <c r="F45" s="24">
        <v>10000</v>
      </c>
      <c r="G45" s="24"/>
      <c r="H45" s="24"/>
      <c r="I45" s="24"/>
      <c r="J45" s="24"/>
      <c r="K45" s="24"/>
      <c r="L45" s="24"/>
      <c r="M45" s="24"/>
      <c r="N45" s="24"/>
      <c r="O45" s="24"/>
    </row>
    <row r="46" ht="18.75" customHeight="1" spans="1:15">
      <c r="A46" s="181" t="s">
        <v>155</v>
      </c>
      <c r="B46" s="218" t="s">
        <v>156</v>
      </c>
      <c r="C46" s="24">
        <v>45123.84</v>
      </c>
      <c r="D46" s="24">
        <v>45123.84</v>
      </c>
      <c r="E46" s="24">
        <v>45123.84</v>
      </c>
      <c r="F46" s="24"/>
      <c r="G46" s="24"/>
      <c r="H46" s="24"/>
      <c r="I46" s="24"/>
      <c r="J46" s="24"/>
      <c r="K46" s="24"/>
      <c r="L46" s="24"/>
      <c r="M46" s="24"/>
      <c r="N46" s="24"/>
      <c r="O46" s="24"/>
    </row>
    <row r="47" ht="18.75" customHeight="1" spans="1:15">
      <c r="A47" s="183" t="s">
        <v>157</v>
      </c>
      <c r="B47" s="219" t="s">
        <v>158</v>
      </c>
      <c r="C47" s="24">
        <v>45123.84</v>
      </c>
      <c r="D47" s="24">
        <v>45123.84</v>
      </c>
      <c r="E47" s="24">
        <v>45123.84</v>
      </c>
      <c r="F47" s="24"/>
      <c r="G47" s="24"/>
      <c r="H47" s="24"/>
      <c r="I47" s="24"/>
      <c r="J47" s="24"/>
      <c r="K47" s="24"/>
      <c r="L47" s="24"/>
      <c r="M47" s="24"/>
      <c r="N47" s="24"/>
      <c r="O47" s="24"/>
    </row>
    <row r="48" ht="18.75" customHeight="1" spans="1:15">
      <c r="A48" s="181" t="s">
        <v>159</v>
      </c>
      <c r="B48" s="218" t="s">
        <v>160</v>
      </c>
      <c r="C48" s="24">
        <v>74250.1</v>
      </c>
      <c r="D48" s="24">
        <v>74250.1</v>
      </c>
      <c r="E48" s="24">
        <v>74250.1</v>
      </c>
      <c r="F48" s="24"/>
      <c r="G48" s="24"/>
      <c r="H48" s="24"/>
      <c r="I48" s="24"/>
      <c r="J48" s="24"/>
      <c r="K48" s="24"/>
      <c r="L48" s="24"/>
      <c r="M48" s="24"/>
      <c r="N48" s="24"/>
      <c r="O48" s="24"/>
    </row>
    <row r="49" ht="18.75" customHeight="1" spans="1:15">
      <c r="A49" s="183" t="s">
        <v>161</v>
      </c>
      <c r="B49" s="219" t="s">
        <v>162</v>
      </c>
      <c r="C49" s="24">
        <v>74250.1</v>
      </c>
      <c r="D49" s="24">
        <v>74250.1</v>
      </c>
      <c r="E49" s="24">
        <v>74250.1</v>
      </c>
      <c r="F49" s="24"/>
      <c r="G49" s="24"/>
      <c r="H49" s="24"/>
      <c r="I49" s="24"/>
      <c r="J49" s="24"/>
      <c r="K49" s="24"/>
      <c r="L49" s="24"/>
      <c r="M49" s="24"/>
      <c r="N49" s="24"/>
      <c r="O49" s="24"/>
    </row>
    <row r="50" ht="18.75" customHeight="1" spans="1:15">
      <c r="A50" s="181" t="s">
        <v>163</v>
      </c>
      <c r="B50" s="218" t="s">
        <v>164</v>
      </c>
      <c r="C50" s="24">
        <v>20620.17</v>
      </c>
      <c r="D50" s="24">
        <v>20620.17</v>
      </c>
      <c r="E50" s="24">
        <v>20620.17</v>
      </c>
      <c r="F50" s="24"/>
      <c r="G50" s="24"/>
      <c r="H50" s="24"/>
      <c r="I50" s="24"/>
      <c r="J50" s="24"/>
      <c r="K50" s="24"/>
      <c r="L50" s="24"/>
      <c r="M50" s="24"/>
      <c r="N50" s="24"/>
      <c r="O50" s="24"/>
    </row>
    <row r="51" ht="18.75" customHeight="1" spans="1:15">
      <c r="A51" s="183" t="s">
        <v>165</v>
      </c>
      <c r="B51" s="219" t="s">
        <v>164</v>
      </c>
      <c r="C51" s="24">
        <v>20620.17</v>
      </c>
      <c r="D51" s="24">
        <v>20620.17</v>
      </c>
      <c r="E51" s="24">
        <v>20620.17</v>
      </c>
      <c r="F51" s="24"/>
      <c r="G51" s="24"/>
      <c r="H51" s="24"/>
      <c r="I51" s="24"/>
      <c r="J51" s="24"/>
      <c r="K51" s="24"/>
      <c r="L51" s="24"/>
      <c r="M51" s="24"/>
      <c r="N51" s="24"/>
      <c r="O51" s="24"/>
    </row>
    <row r="52" ht="18.75" customHeight="1" spans="1:15">
      <c r="A52" s="137" t="s">
        <v>166</v>
      </c>
      <c r="B52" s="166" t="s">
        <v>167</v>
      </c>
      <c r="C52" s="24">
        <v>394898.94</v>
      </c>
      <c r="D52" s="24">
        <v>394898.94</v>
      </c>
      <c r="E52" s="24">
        <v>394898.94</v>
      </c>
      <c r="F52" s="24"/>
      <c r="G52" s="24"/>
      <c r="H52" s="24"/>
      <c r="I52" s="24"/>
      <c r="J52" s="24"/>
      <c r="K52" s="24"/>
      <c r="L52" s="24"/>
      <c r="M52" s="24"/>
      <c r="N52" s="24"/>
      <c r="O52" s="24"/>
    </row>
    <row r="53" ht="18.75" customHeight="1" spans="1:15">
      <c r="A53" s="181" t="s">
        <v>168</v>
      </c>
      <c r="B53" s="218" t="s">
        <v>169</v>
      </c>
      <c r="C53" s="24">
        <v>394898.94</v>
      </c>
      <c r="D53" s="24">
        <v>394898.94</v>
      </c>
      <c r="E53" s="24">
        <v>394898.94</v>
      </c>
      <c r="F53" s="24"/>
      <c r="G53" s="24"/>
      <c r="H53" s="24"/>
      <c r="I53" s="24"/>
      <c r="J53" s="24"/>
      <c r="K53" s="24"/>
      <c r="L53" s="24"/>
      <c r="M53" s="24"/>
      <c r="N53" s="24"/>
      <c r="O53" s="24"/>
    </row>
    <row r="54" ht="18.75" customHeight="1" spans="1:15">
      <c r="A54" s="183" t="s">
        <v>170</v>
      </c>
      <c r="B54" s="219" t="s">
        <v>171</v>
      </c>
      <c r="C54" s="24">
        <v>151207.21</v>
      </c>
      <c r="D54" s="24">
        <v>151207.21</v>
      </c>
      <c r="E54" s="24">
        <v>151207.21</v>
      </c>
      <c r="F54" s="24"/>
      <c r="G54" s="24"/>
      <c r="H54" s="24"/>
      <c r="I54" s="24"/>
      <c r="J54" s="24"/>
      <c r="K54" s="24"/>
      <c r="L54" s="24"/>
      <c r="M54" s="24"/>
      <c r="N54" s="24"/>
      <c r="O54" s="24"/>
    </row>
    <row r="55" ht="18.75" customHeight="1" spans="1:15">
      <c r="A55" s="183" t="s">
        <v>172</v>
      </c>
      <c r="B55" s="219" t="s">
        <v>173</v>
      </c>
      <c r="C55" s="24">
        <v>201605.35</v>
      </c>
      <c r="D55" s="24">
        <v>201605.35</v>
      </c>
      <c r="E55" s="24">
        <v>201605.35</v>
      </c>
      <c r="F55" s="24"/>
      <c r="G55" s="24"/>
      <c r="H55" s="24"/>
      <c r="I55" s="24"/>
      <c r="J55" s="24"/>
      <c r="K55" s="24"/>
      <c r="L55" s="24"/>
      <c r="M55" s="24"/>
      <c r="N55" s="24"/>
      <c r="O55" s="24"/>
    </row>
    <row r="56" ht="18.75" customHeight="1" spans="1:15">
      <c r="A56" s="183" t="s">
        <v>174</v>
      </c>
      <c r="B56" s="219" t="s">
        <v>175</v>
      </c>
      <c r="C56" s="24">
        <v>15600</v>
      </c>
      <c r="D56" s="24">
        <v>15600</v>
      </c>
      <c r="E56" s="24">
        <v>15600</v>
      </c>
      <c r="F56" s="24"/>
      <c r="G56" s="24"/>
      <c r="H56" s="24"/>
      <c r="I56" s="24"/>
      <c r="J56" s="24"/>
      <c r="K56" s="24"/>
      <c r="L56" s="24"/>
      <c r="M56" s="24"/>
      <c r="N56" s="24"/>
      <c r="O56" s="24"/>
    </row>
    <row r="57" ht="18.75" customHeight="1" spans="1:15">
      <c r="A57" s="183" t="s">
        <v>176</v>
      </c>
      <c r="B57" s="219" t="s">
        <v>177</v>
      </c>
      <c r="C57" s="24">
        <v>26486.38</v>
      </c>
      <c r="D57" s="24">
        <v>26486.38</v>
      </c>
      <c r="E57" s="24">
        <v>26486.38</v>
      </c>
      <c r="F57" s="24"/>
      <c r="G57" s="24"/>
      <c r="H57" s="24"/>
      <c r="I57" s="24"/>
      <c r="J57" s="24"/>
      <c r="K57" s="24"/>
      <c r="L57" s="24"/>
      <c r="M57" s="24"/>
      <c r="N57" s="24"/>
      <c r="O57" s="24"/>
    </row>
    <row r="58" ht="18.75" customHeight="1" spans="1:15">
      <c r="A58" s="137" t="s">
        <v>178</v>
      </c>
      <c r="B58" s="166" t="s">
        <v>179</v>
      </c>
      <c r="C58" s="24">
        <v>8327588.72</v>
      </c>
      <c r="D58" s="24">
        <v>7746788.72</v>
      </c>
      <c r="E58" s="24">
        <v>6471988.72</v>
      </c>
      <c r="F58" s="24">
        <v>1274800</v>
      </c>
      <c r="G58" s="24">
        <v>580800</v>
      </c>
      <c r="H58" s="24"/>
      <c r="I58" s="24"/>
      <c r="J58" s="24"/>
      <c r="K58" s="24"/>
      <c r="L58" s="24"/>
      <c r="M58" s="24"/>
      <c r="N58" s="24"/>
      <c r="O58" s="24"/>
    </row>
    <row r="59" ht="18.75" customHeight="1" spans="1:15">
      <c r="A59" s="181" t="s">
        <v>180</v>
      </c>
      <c r="B59" s="218" t="s">
        <v>181</v>
      </c>
      <c r="C59" s="24">
        <v>2507248.72</v>
      </c>
      <c r="D59" s="24">
        <v>2507248.72</v>
      </c>
      <c r="E59" s="24">
        <v>2444048.72</v>
      </c>
      <c r="F59" s="24">
        <v>63200</v>
      </c>
      <c r="G59" s="24"/>
      <c r="H59" s="24"/>
      <c r="I59" s="24"/>
      <c r="J59" s="24"/>
      <c r="K59" s="24"/>
      <c r="L59" s="24"/>
      <c r="M59" s="24"/>
      <c r="N59" s="24"/>
      <c r="O59" s="24"/>
    </row>
    <row r="60" ht="18.75" customHeight="1" spans="1:15">
      <c r="A60" s="183" t="s">
        <v>182</v>
      </c>
      <c r="B60" s="219" t="s">
        <v>102</v>
      </c>
      <c r="C60" s="24">
        <v>2444048.72</v>
      </c>
      <c r="D60" s="24">
        <v>2444048.72</v>
      </c>
      <c r="E60" s="24">
        <v>2444048.72</v>
      </c>
      <c r="F60" s="24"/>
      <c r="G60" s="24"/>
      <c r="H60" s="24"/>
      <c r="I60" s="24"/>
      <c r="J60" s="24"/>
      <c r="K60" s="24"/>
      <c r="L60" s="24"/>
      <c r="M60" s="24"/>
      <c r="N60" s="24"/>
      <c r="O60" s="24"/>
    </row>
    <row r="61" ht="18.75" customHeight="1" spans="1:15">
      <c r="A61" s="183" t="s">
        <v>183</v>
      </c>
      <c r="B61" s="219" t="s">
        <v>184</v>
      </c>
      <c r="C61" s="24">
        <v>23200</v>
      </c>
      <c r="D61" s="24">
        <v>23200</v>
      </c>
      <c r="E61" s="24"/>
      <c r="F61" s="24">
        <v>23200</v>
      </c>
      <c r="G61" s="24"/>
      <c r="H61" s="24"/>
      <c r="I61" s="24"/>
      <c r="J61" s="24"/>
      <c r="K61" s="24"/>
      <c r="L61" s="24"/>
      <c r="M61" s="24"/>
      <c r="N61" s="24"/>
      <c r="O61" s="24"/>
    </row>
    <row r="62" ht="18.75" customHeight="1" spans="1:15">
      <c r="A62" s="183" t="s">
        <v>185</v>
      </c>
      <c r="B62" s="219" t="s">
        <v>186</v>
      </c>
      <c r="C62" s="24">
        <v>40000</v>
      </c>
      <c r="D62" s="24">
        <v>40000</v>
      </c>
      <c r="E62" s="24"/>
      <c r="F62" s="24">
        <v>40000</v>
      </c>
      <c r="G62" s="24"/>
      <c r="H62" s="24"/>
      <c r="I62" s="24"/>
      <c r="J62" s="24"/>
      <c r="K62" s="24"/>
      <c r="L62" s="24"/>
      <c r="M62" s="24"/>
      <c r="N62" s="24"/>
      <c r="O62" s="24"/>
    </row>
    <row r="63" ht="18.75" customHeight="1" spans="1:15">
      <c r="A63" s="181" t="s">
        <v>187</v>
      </c>
      <c r="B63" s="218" t="s">
        <v>188</v>
      </c>
      <c r="C63" s="24">
        <v>50000</v>
      </c>
      <c r="D63" s="24">
        <v>50000</v>
      </c>
      <c r="E63" s="24"/>
      <c r="F63" s="24">
        <v>50000</v>
      </c>
      <c r="G63" s="24"/>
      <c r="H63" s="24"/>
      <c r="I63" s="24"/>
      <c r="J63" s="24"/>
      <c r="K63" s="24"/>
      <c r="L63" s="24"/>
      <c r="M63" s="24"/>
      <c r="N63" s="24"/>
      <c r="O63" s="24"/>
    </row>
    <row r="64" ht="18.75" customHeight="1" spans="1:15">
      <c r="A64" s="183" t="s">
        <v>189</v>
      </c>
      <c r="B64" s="219" t="s">
        <v>190</v>
      </c>
      <c r="C64" s="24">
        <v>50000</v>
      </c>
      <c r="D64" s="24">
        <v>50000</v>
      </c>
      <c r="E64" s="24"/>
      <c r="F64" s="24">
        <v>50000</v>
      </c>
      <c r="G64" s="24"/>
      <c r="H64" s="24"/>
      <c r="I64" s="24"/>
      <c r="J64" s="24"/>
      <c r="K64" s="24"/>
      <c r="L64" s="24"/>
      <c r="M64" s="24"/>
      <c r="N64" s="24"/>
      <c r="O64" s="24"/>
    </row>
    <row r="65" ht="18.75" customHeight="1" spans="1:15">
      <c r="A65" s="181" t="s">
        <v>191</v>
      </c>
      <c r="B65" s="218" t="s">
        <v>192</v>
      </c>
      <c r="C65" s="24">
        <v>401600</v>
      </c>
      <c r="D65" s="24">
        <v>401600</v>
      </c>
      <c r="E65" s="24"/>
      <c r="F65" s="24">
        <v>401600</v>
      </c>
      <c r="G65" s="24"/>
      <c r="H65" s="24"/>
      <c r="I65" s="24"/>
      <c r="J65" s="24"/>
      <c r="K65" s="24"/>
      <c r="L65" s="24"/>
      <c r="M65" s="24"/>
      <c r="N65" s="24"/>
      <c r="O65" s="24"/>
    </row>
    <row r="66" ht="18.75" customHeight="1" spans="1:15">
      <c r="A66" s="183" t="s">
        <v>193</v>
      </c>
      <c r="B66" s="219" t="s">
        <v>194</v>
      </c>
      <c r="C66" s="24">
        <v>230000</v>
      </c>
      <c r="D66" s="24">
        <v>230000</v>
      </c>
      <c r="E66" s="24"/>
      <c r="F66" s="24">
        <v>230000</v>
      </c>
      <c r="G66" s="24"/>
      <c r="H66" s="24"/>
      <c r="I66" s="24"/>
      <c r="J66" s="24"/>
      <c r="K66" s="24"/>
      <c r="L66" s="24"/>
      <c r="M66" s="24"/>
      <c r="N66" s="24"/>
      <c r="O66" s="24"/>
    </row>
    <row r="67" ht="18.75" customHeight="1" spans="1:15">
      <c r="A67" s="183" t="s">
        <v>195</v>
      </c>
      <c r="B67" s="219" t="s">
        <v>196</v>
      </c>
      <c r="C67" s="24">
        <v>171600</v>
      </c>
      <c r="D67" s="24">
        <v>171600</v>
      </c>
      <c r="E67" s="24"/>
      <c r="F67" s="24">
        <v>171600</v>
      </c>
      <c r="G67" s="24"/>
      <c r="H67" s="24"/>
      <c r="I67" s="24"/>
      <c r="J67" s="24"/>
      <c r="K67" s="24"/>
      <c r="L67" s="24"/>
      <c r="M67" s="24"/>
      <c r="N67" s="24"/>
      <c r="O67" s="24"/>
    </row>
    <row r="68" ht="18.75" customHeight="1" spans="1:15">
      <c r="A68" s="181" t="s">
        <v>197</v>
      </c>
      <c r="B68" s="218" t="s">
        <v>198</v>
      </c>
      <c r="C68" s="24">
        <v>4787940</v>
      </c>
      <c r="D68" s="24">
        <v>4787940</v>
      </c>
      <c r="E68" s="24">
        <v>4027940</v>
      </c>
      <c r="F68" s="24">
        <v>760000</v>
      </c>
      <c r="G68" s="24"/>
      <c r="H68" s="24"/>
      <c r="I68" s="24"/>
      <c r="J68" s="24"/>
      <c r="K68" s="24"/>
      <c r="L68" s="24"/>
      <c r="M68" s="24"/>
      <c r="N68" s="24"/>
      <c r="O68" s="24"/>
    </row>
    <row r="69" ht="18.75" customHeight="1" spans="1:15">
      <c r="A69" s="183" t="s">
        <v>199</v>
      </c>
      <c r="B69" s="219" t="s">
        <v>200</v>
      </c>
      <c r="C69" s="24">
        <v>769000</v>
      </c>
      <c r="D69" s="24">
        <v>769000</v>
      </c>
      <c r="E69" s="24">
        <v>9000</v>
      </c>
      <c r="F69" s="24">
        <v>760000</v>
      </c>
      <c r="G69" s="24"/>
      <c r="H69" s="24"/>
      <c r="I69" s="24"/>
      <c r="J69" s="24"/>
      <c r="K69" s="24"/>
      <c r="L69" s="24"/>
      <c r="M69" s="24"/>
      <c r="N69" s="24"/>
      <c r="O69" s="24"/>
    </row>
    <row r="70" ht="18.75" customHeight="1" spans="1:15">
      <c r="A70" s="183" t="s">
        <v>201</v>
      </c>
      <c r="B70" s="219" t="s">
        <v>202</v>
      </c>
      <c r="C70" s="24">
        <v>4018940</v>
      </c>
      <c r="D70" s="24">
        <v>4018940</v>
      </c>
      <c r="E70" s="24">
        <v>4018940</v>
      </c>
      <c r="F70" s="24"/>
      <c r="G70" s="24"/>
      <c r="H70" s="24"/>
      <c r="I70" s="24"/>
      <c r="J70" s="24"/>
      <c r="K70" s="24"/>
      <c r="L70" s="24"/>
      <c r="M70" s="24"/>
      <c r="N70" s="24"/>
      <c r="O70" s="24"/>
    </row>
    <row r="71" ht="18.75" customHeight="1" spans="1:15">
      <c r="A71" s="181" t="s">
        <v>203</v>
      </c>
      <c r="B71" s="218" t="s">
        <v>204</v>
      </c>
      <c r="C71" s="24">
        <v>60000</v>
      </c>
      <c r="D71" s="24"/>
      <c r="E71" s="24"/>
      <c r="F71" s="24"/>
      <c r="G71" s="24">
        <v>60000</v>
      </c>
      <c r="H71" s="24"/>
      <c r="I71" s="24"/>
      <c r="J71" s="24"/>
      <c r="K71" s="24"/>
      <c r="L71" s="24"/>
      <c r="M71" s="24"/>
      <c r="N71" s="24"/>
      <c r="O71" s="24"/>
    </row>
    <row r="72" ht="18.75" customHeight="1" spans="1:15">
      <c r="A72" s="183" t="s">
        <v>205</v>
      </c>
      <c r="B72" s="219" t="s">
        <v>206</v>
      </c>
      <c r="C72" s="24">
        <v>30000</v>
      </c>
      <c r="D72" s="24"/>
      <c r="E72" s="24"/>
      <c r="F72" s="24"/>
      <c r="G72" s="24">
        <v>30000</v>
      </c>
      <c r="H72" s="24"/>
      <c r="I72" s="24"/>
      <c r="J72" s="24"/>
      <c r="K72" s="24"/>
      <c r="L72" s="24"/>
      <c r="M72" s="24"/>
      <c r="N72" s="24"/>
      <c r="O72" s="24"/>
    </row>
    <row r="73" ht="18.75" customHeight="1" spans="1:15">
      <c r="A73" s="183" t="s">
        <v>207</v>
      </c>
      <c r="B73" s="219" t="s">
        <v>208</v>
      </c>
      <c r="C73" s="24">
        <v>30000</v>
      </c>
      <c r="D73" s="24"/>
      <c r="E73" s="24"/>
      <c r="F73" s="24"/>
      <c r="G73" s="24">
        <v>30000</v>
      </c>
      <c r="H73" s="24"/>
      <c r="I73" s="24"/>
      <c r="J73" s="24"/>
      <c r="K73" s="24"/>
      <c r="L73" s="24"/>
      <c r="M73" s="24"/>
      <c r="N73" s="24"/>
      <c r="O73" s="24"/>
    </row>
    <row r="74" ht="18.75" customHeight="1" spans="1:15">
      <c r="A74" s="181" t="s">
        <v>209</v>
      </c>
      <c r="B74" s="218" t="s">
        <v>210</v>
      </c>
      <c r="C74" s="24">
        <v>520800</v>
      </c>
      <c r="D74" s="24"/>
      <c r="E74" s="24"/>
      <c r="F74" s="24"/>
      <c r="G74" s="24">
        <v>520800</v>
      </c>
      <c r="H74" s="24"/>
      <c r="I74" s="24"/>
      <c r="J74" s="24"/>
      <c r="K74" s="24"/>
      <c r="L74" s="24"/>
      <c r="M74" s="24"/>
      <c r="N74" s="24"/>
      <c r="O74" s="24"/>
    </row>
    <row r="75" ht="18.75" customHeight="1" spans="1:15">
      <c r="A75" s="183" t="s">
        <v>211</v>
      </c>
      <c r="B75" s="219" t="s">
        <v>212</v>
      </c>
      <c r="C75" s="24">
        <v>520800</v>
      </c>
      <c r="D75" s="24"/>
      <c r="E75" s="24"/>
      <c r="F75" s="24"/>
      <c r="G75" s="24">
        <v>520800</v>
      </c>
      <c r="H75" s="24"/>
      <c r="I75" s="24"/>
      <c r="J75" s="24"/>
      <c r="K75" s="24"/>
      <c r="L75" s="24"/>
      <c r="M75" s="24"/>
      <c r="N75" s="24"/>
      <c r="O75" s="24"/>
    </row>
    <row r="76" ht="18.75" customHeight="1" spans="1:15">
      <c r="A76" s="137" t="s">
        <v>213</v>
      </c>
      <c r="B76" s="166" t="s">
        <v>214</v>
      </c>
      <c r="C76" s="24">
        <v>50000</v>
      </c>
      <c r="D76" s="24">
        <v>50000</v>
      </c>
      <c r="E76" s="24"/>
      <c r="F76" s="24">
        <v>50000</v>
      </c>
      <c r="G76" s="24"/>
      <c r="H76" s="24"/>
      <c r="I76" s="24"/>
      <c r="J76" s="24"/>
      <c r="K76" s="24"/>
      <c r="L76" s="24"/>
      <c r="M76" s="24"/>
      <c r="N76" s="24"/>
      <c r="O76" s="24"/>
    </row>
    <row r="77" ht="18.75" customHeight="1" spans="1:15">
      <c r="A77" s="181" t="s">
        <v>215</v>
      </c>
      <c r="B77" s="218" t="s">
        <v>216</v>
      </c>
      <c r="C77" s="24">
        <v>50000</v>
      </c>
      <c r="D77" s="24">
        <v>50000</v>
      </c>
      <c r="E77" s="24"/>
      <c r="F77" s="24">
        <v>50000</v>
      </c>
      <c r="G77" s="24"/>
      <c r="H77" s="24"/>
      <c r="I77" s="24"/>
      <c r="J77" s="24"/>
      <c r="K77" s="24"/>
      <c r="L77" s="24"/>
      <c r="M77" s="24"/>
      <c r="N77" s="24"/>
      <c r="O77" s="24"/>
    </row>
    <row r="78" ht="18.75" customHeight="1" spans="1:15">
      <c r="A78" s="183" t="s">
        <v>217</v>
      </c>
      <c r="B78" s="219" t="s">
        <v>218</v>
      </c>
      <c r="C78" s="24">
        <v>50000</v>
      </c>
      <c r="D78" s="24">
        <v>50000</v>
      </c>
      <c r="E78" s="24"/>
      <c r="F78" s="24">
        <v>50000</v>
      </c>
      <c r="G78" s="24"/>
      <c r="H78" s="24"/>
      <c r="I78" s="24"/>
      <c r="J78" s="24"/>
      <c r="K78" s="24"/>
      <c r="L78" s="24"/>
      <c r="M78" s="24"/>
      <c r="N78" s="24"/>
      <c r="O78" s="24"/>
    </row>
    <row r="79" ht="18.75" customHeight="1" spans="1:15">
      <c r="A79" s="137" t="s">
        <v>219</v>
      </c>
      <c r="B79" s="166" t="s">
        <v>220</v>
      </c>
      <c r="C79" s="24">
        <v>649482.12</v>
      </c>
      <c r="D79" s="24">
        <v>649482.12</v>
      </c>
      <c r="E79" s="24">
        <v>649482.12</v>
      </c>
      <c r="F79" s="24"/>
      <c r="G79" s="24"/>
      <c r="H79" s="24"/>
      <c r="I79" s="24"/>
      <c r="J79" s="24"/>
      <c r="K79" s="24"/>
      <c r="L79" s="24"/>
      <c r="M79" s="24"/>
      <c r="N79" s="24"/>
      <c r="O79" s="24"/>
    </row>
    <row r="80" ht="18.75" customHeight="1" spans="1:15">
      <c r="A80" s="181" t="s">
        <v>221</v>
      </c>
      <c r="B80" s="218" t="s">
        <v>222</v>
      </c>
      <c r="C80" s="24">
        <v>649482.12</v>
      </c>
      <c r="D80" s="24">
        <v>649482.12</v>
      </c>
      <c r="E80" s="24">
        <v>649482.12</v>
      </c>
      <c r="F80" s="24"/>
      <c r="G80" s="24"/>
      <c r="H80" s="24"/>
      <c r="I80" s="24"/>
      <c r="J80" s="24"/>
      <c r="K80" s="24"/>
      <c r="L80" s="24"/>
      <c r="M80" s="24"/>
      <c r="N80" s="24"/>
      <c r="O80" s="24"/>
    </row>
    <row r="81" ht="18.75" customHeight="1" spans="1:15">
      <c r="A81" s="183" t="s">
        <v>223</v>
      </c>
      <c r="B81" s="219" t="s">
        <v>224</v>
      </c>
      <c r="C81" s="24">
        <v>649482.12</v>
      </c>
      <c r="D81" s="24">
        <v>649482.12</v>
      </c>
      <c r="E81" s="24">
        <v>649482.12</v>
      </c>
      <c r="F81" s="24"/>
      <c r="G81" s="24"/>
      <c r="H81" s="24"/>
      <c r="I81" s="24"/>
      <c r="J81" s="24"/>
      <c r="K81" s="24"/>
      <c r="L81" s="24"/>
      <c r="M81" s="24"/>
      <c r="N81" s="24"/>
      <c r="O81" s="24"/>
    </row>
    <row r="82" ht="18.75" customHeight="1" spans="1:15">
      <c r="A82" s="137" t="s">
        <v>225</v>
      </c>
      <c r="B82" s="166" t="s">
        <v>226</v>
      </c>
      <c r="C82" s="24">
        <v>247.79</v>
      </c>
      <c r="D82" s="24"/>
      <c r="E82" s="24"/>
      <c r="F82" s="24"/>
      <c r="G82" s="24"/>
      <c r="H82" s="24">
        <v>247.79</v>
      </c>
      <c r="I82" s="24"/>
      <c r="J82" s="24"/>
      <c r="K82" s="24"/>
      <c r="L82" s="24"/>
      <c r="M82" s="24"/>
      <c r="N82" s="24"/>
      <c r="O82" s="24"/>
    </row>
    <row r="83" ht="18.75" customHeight="1" spans="1:15">
      <c r="A83" s="181" t="s">
        <v>227</v>
      </c>
      <c r="B83" s="218" t="s">
        <v>228</v>
      </c>
      <c r="C83" s="24">
        <v>247.79</v>
      </c>
      <c r="D83" s="24"/>
      <c r="E83" s="24"/>
      <c r="F83" s="24"/>
      <c r="G83" s="24"/>
      <c r="H83" s="24">
        <v>247.79</v>
      </c>
      <c r="I83" s="24"/>
      <c r="J83" s="24"/>
      <c r="K83" s="24"/>
      <c r="L83" s="24"/>
      <c r="M83" s="24"/>
      <c r="N83" s="24"/>
      <c r="O83" s="24"/>
    </row>
    <row r="84" ht="18.75" customHeight="1" spans="1:15">
      <c r="A84" s="183" t="s">
        <v>229</v>
      </c>
      <c r="B84" s="219" t="s">
        <v>230</v>
      </c>
      <c r="C84" s="24">
        <v>247.79</v>
      </c>
      <c r="D84" s="24"/>
      <c r="E84" s="24"/>
      <c r="F84" s="24"/>
      <c r="G84" s="24"/>
      <c r="H84" s="24">
        <v>247.79</v>
      </c>
      <c r="I84" s="24"/>
      <c r="J84" s="24"/>
      <c r="K84" s="24"/>
      <c r="L84" s="24"/>
      <c r="M84" s="24"/>
      <c r="N84" s="24"/>
      <c r="O84" s="24"/>
    </row>
    <row r="85" ht="18.75" customHeight="1" spans="1:15">
      <c r="A85" s="137" t="s">
        <v>231</v>
      </c>
      <c r="B85" s="166" t="s">
        <v>232</v>
      </c>
      <c r="C85" s="24">
        <v>210000</v>
      </c>
      <c r="D85" s="24">
        <v>210000</v>
      </c>
      <c r="E85" s="24"/>
      <c r="F85" s="24">
        <v>210000</v>
      </c>
      <c r="G85" s="24"/>
      <c r="H85" s="24"/>
      <c r="I85" s="24"/>
      <c r="J85" s="24"/>
      <c r="K85" s="24"/>
      <c r="L85" s="24"/>
      <c r="M85" s="24"/>
      <c r="N85" s="24"/>
      <c r="O85" s="24"/>
    </row>
    <row r="86" ht="18.75" customHeight="1" spans="1:15">
      <c r="A86" s="181" t="s">
        <v>233</v>
      </c>
      <c r="B86" s="218" t="s">
        <v>234</v>
      </c>
      <c r="C86" s="24">
        <v>30000</v>
      </c>
      <c r="D86" s="24">
        <v>30000</v>
      </c>
      <c r="E86" s="24"/>
      <c r="F86" s="24">
        <v>30000</v>
      </c>
      <c r="G86" s="24"/>
      <c r="H86" s="24"/>
      <c r="I86" s="24"/>
      <c r="J86" s="24"/>
      <c r="K86" s="24"/>
      <c r="L86" s="24"/>
      <c r="M86" s="24"/>
      <c r="N86" s="24"/>
      <c r="O86" s="24"/>
    </row>
    <row r="87" ht="18.75" customHeight="1" spans="1:15">
      <c r="A87" s="183" t="s">
        <v>235</v>
      </c>
      <c r="B87" s="219" t="s">
        <v>236</v>
      </c>
      <c r="C87" s="24">
        <v>30000</v>
      </c>
      <c r="D87" s="24">
        <v>30000</v>
      </c>
      <c r="E87" s="24"/>
      <c r="F87" s="24">
        <v>30000</v>
      </c>
      <c r="G87" s="24"/>
      <c r="H87" s="24"/>
      <c r="I87" s="24"/>
      <c r="J87" s="24"/>
      <c r="K87" s="24"/>
      <c r="L87" s="24"/>
      <c r="M87" s="24"/>
      <c r="N87" s="24"/>
      <c r="O87" s="24"/>
    </row>
    <row r="88" ht="18.75" customHeight="1" spans="1:15">
      <c r="A88" s="181" t="s">
        <v>237</v>
      </c>
      <c r="B88" s="218" t="s">
        <v>238</v>
      </c>
      <c r="C88" s="24">
        <v>30000</v>
      </c>
      <c r="D88" s="24">
        <v>30000</v>
      </c>
      <c r="E88" s="24"/>
      <c r="F88" s="24">
        <v>30000</v>
      </c>
      <c r="G88" s="24"/>
      <c r="H88" s="24"/>
      <c r="I88" s="24"/>
      <c r="J88" s="24"/>
      <c r="K88" s="24"/>
      <c r="L88" s="24"/>
      <c r="M88" s="24"/>
      <c r="N88" s="24"/>
      <c r="O88" s="24"/>
    </row>
    <row r="89" ht="18.75" customHeight="1" spans="1:15">
      <c r="A89" s="183" t="s">
        <v>239</v>
      </c>
      <c r="B89" s="219" t="s">
        <v>240</v>
      </c>
      <c r="C89" s="24">
        <v>30000</v>
      </c>
      <c r="D89" s="24">
        <v>30000</v>
      </c>
      <c r="E89" s="24"/>
      <c r="F89" s="24">
        <v>30000</v>
      </c>
      <c r="G89" s="24"/>
      <c r="H89" s="24"/>
      <c r="I89" s="24"/>
      <c r="J89" s="24"/>
      <c r="K89" s="24"/>
      <c r="L89" s="24"/>
      <c r="M89" s="24"/>
      <c r="N89" s="24"/>
      <c r="O89" s="24"/>
    </row>
    <row r="90" ht="18.75" customHeight="1" spans="1:15">
      <c r="A90" s="181" t="s">
        <v>241</v>
      </c>
      <c r="B90" s="218" t="s">
        <v>242</v>
      </c>
      <c r="C90" s="24">
        <v>150000</v>
      </c>
      <c r="D90" s="24">
        <v>150000</v>
      </c>
      <c r="E90" s="24"/>
      <c r="F90" s="24">
        <v>150000</v>
      </c>
      <c r="G90" s="24"/>
      <c r="H90" s="24"/>
      <c r="I90" s="24"/>
      <c r="J90" s="24"/>
      <c r="K90" s="24"/>
      <c r="L90" s="24"/>
      <c r="M90" s="24"/>
      <c r="N90" s="24"/>
      <c r="O90" s="24"/>
    </row>
    <row r="91" ht="18.75" customHeight="1" spans="1:15">
      <c r="A91" s="183" t="s">
        <v>243</v>
      </c>
      <c r="B91" s="219" t="s">
        <v>244</v>
      </c>
      <c r="C91" s="24">
        <v>150000</v>
      </c>
      <c r="D91" s="24">
        <v>150000</v>
      </c>
      <c r="E91" s="24"/>
      <c r="F91" s="24">
        <v>150000</v>
      </c>
      <c r="G91" s="24"/>
      <c r="H91" s="24"/>
      <c r="I91" s="24"/>
      <c r="J91" s="24"/>
      <c r="K91" s="24"/>
      <c r="L91" s="24"/>
      <c r="M91" s="24"/>
      <c r="N91" s="24"/>
      <c r="O91" s="24"/>
    </row>
    <row r="92" ht="18.75" customHeight="1" spans="1:15">
      <c r="A92" s="137" t="s">
        <v>245</v>
      </c>
      <c r="B92" s="166" t="s">
        <v>85</v>
      </c>
      <c r="C92" s="24">
        <v>2854100</v>
      </c>
      <c r="D92" s="24"/>
      <c r="E92" s="24"/>
      <c r="F92" s="24"/>
      <c r="G92" s="24">
        <v>2854100</v>
      </c>
      <c r="H92" s="24"/>
      <c r="I92" s="24"/>
      <c r="J92" s="24"/>
      <c r="K92" s="24"/>
      <c r="L92" s="24"/>
      <c r="M92" s="24"/>
      <c r="N92" s="24"/>
      <c r="O92" s="24"/>
    </row>
    <row r="93" ht="18.75" customHeight="1" spans="1:15">
      <c r="A93" s="181" t="s">
        <v>246</v>
      </c>
      <c r="B93" s="218" t="s">
        <v>247</v>
      </c>
      <c r="C93" s="24">
        <v>2854100</v>
      </c>
      <c r="D93" s="24"/>
      <c r="E93" s="24"/>
      <c r="F93" s="24"/>
      <c r="G93" s="24">
        <v>2854100</v>
      </c>
      <c r="H93" s="24"/>
      <c r="I93" s="24"/>
      <c r="J93" s="24"/>
      <c r="K93" s="24"/>
      <c r="L93" s="24"/>
      <c r="M93" s="24"/>
      <c r="N93" s="24"/>
      <c r="O93" s="24"/>
    </row>
    <row r="94" ht="18.75" customHeight="1" spans="1:15">
      <c r="A94" s="183" t="s">
        <v>248</v>
      </c>
      <c r="B94" s="219" t="s">
        <v>249</v>
      </c>
      <c r="C94" s="24">
        <v>2854100</v>
      </c>
      <c r="D94" s="24"/>
      <c r="E94" s="24"/>
      <c r="F94" s="24"/>
      <c r="G94" s="24">
        <v>2854100</v>
      </c>
      <c r="H94" s="24"/>
      <c r="I94" s="24"/>
      <c r="J94" s="24"/>
      <c r="K94" s="24"/>
      <c r="L94" s="24"/>
      <c r="M94" s="24"/>
      <c r="N94" s="24"/>
      <c r="O94" s="24"/>
    </row>
    <row r="95" ht="18.75" customHeight="1" spans="1:15">
      <c r="A95" s="186" t="s">
        <v>250</v>
      </c>
      <c r="B95" s="187" t="s">
        <v>250</v>
      </c>
      <c r="C95" s="24">
        <v>19505138.88</v>
      </c>
      <c r="D95" s="24">
        <v>16069991.09</v>
      </c>
      <c r="E95" s="24">
        <v>14008391.09</v>
      </c>
      <c r="F95" s="24">
        <v>2061600</v>
      </c>
      <c r="G95" s="24">
        <v>3434900</v>
      </c>
      <c r="H95" s="24">
        <v>247.79</v>
      </c>
      <c r="I95" s="24"/>
      <c r="J95" s="24"/>
      <c r="K95" s="24"/>
      <c r="L95" s="24"/>
      <c r="M95" s="24"/>
      <c r="N95" s="24"/>
      <c r="O95" s="24"/>
    </row>
  </sheetData>
  <mergeCells count="11">
    <mergeCell ref="A3:O3"/>
    <mergeCell ref="A4:L4"/>
    <mergeCell ref="D5:F5"/>
    <mergeCell ref="J5:O5"/>
    <mergeCell ref="A95:B95"/>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3"/>
  <cols>
    <col min="1" max="1" width="39.2761904761905"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251</v>
      </c>
    </row>
    <row r="3" ht="36" customHeight="1" spans="1:4">
      <c r="A3" s="6" t="str">
        <f>"2025"&amp;"年部门财政拨款收支预算总表"</f>
        <v>2025年部门财政拨款收支预算总表</v>
      </c>
      <c r="B3" s="164"/>
      <c r="C3" s="164"/>
      <c r="D3" s="164"/>
    </row>
    <row r="4" ht="18.75" customHeight="1" spans="1:4">
      <c r="A4" s="8" t="str">
        <f>"单位名称："&amp;"邦丙乡"</f>
        <v>单位名称：邦丙乡</v>
      </c>
      <c r="B4" s="165"/>
      <c r="C4" s="165"/>
      <c r="D4" s="40" t="s">
        <v>1</v>
      </c>
    </row>
    <row r="5" ht="18.75" customHeight="1" spans="1:4">
      <c r="A5" s="13" t="s">
        <v>2</v>
      </c>
      <c r="B5" s="15"/>
      <c r="C5" s="13" t="s">
        <v>3</v>
      </c>
      <c r="D5" s="15"/>
    </row>
    <row r="6" ht="18.75" customHeight="1" spans="1:4">
      <c r="A6" s="32" t="s">
        <v>4</v>
      </c>
      <c r="B6" s="109" t="str">
        <f t="shared" ref="B6:D6" si="0">"2025"&amp;"年预算数"</f>
        <v>2025年预算数</v>
      </c>
      <c r="C6" s="32" t="s">
        <v>252</v>
      </c>
      <c r="D6" s="109" t="str">
        <f t="shared" si="0"/>
        <v>2025年预算数</v>
      </c>
    </row>
    <row r="7" ht="18.75" customHeight="1" spans="1:4">
      <c r="A7" s="34"/>
      <c r="B7" s="19"/>
      <c r="C7" s="34"/>
      <c r="D7" s="19"/>
    </row>
    <row r="8" ht="18.75" customHeight="1" spans="1:4">
      <c r="A8" s="166" t="s">
        <v>253</v>
      </c>
      <c r="B8" s="24">
        <v>17093138.88</v>
      </c>
      <c r="C8" s="23" t="s">
        <v>254</v>
      </c>
      <c r="D8" s="24">
        <v>19505138.88</v>
      </c>
    </row>
    <row r="9" ht="18.75" customHeight="1" spans="1:4">
      <c r="A9" s="167" t="s">
        <v>255</v>
      </c>
      <c r="B9" s="24">
        <v>14758391.09</v>
      </c>
      <c r="C9" s="23" t="s">
        <v>256</v>
      </c>
      <c r="D9" s="24">
        <v>5740600.44</v>
      </c>
    </row>
    <row r="10" ht="18.75" customHeight="1" spans="1:4">
      <c r="A10" s="167" t="s">
        <v>257</v>
      </c>
      <c r="B10" s="24">
        <v>2334500</v>
      </c>
      <c r="C10" s="23" t="s">
        <v>258</v>
      </c>
      <c r="D10" s="24"/>
    </row>
    <row r="11" ht="18.75" customHeight="1" spans="1:4">
      <c r="A11" s="167" t="s">
        <v>259</v>
      </c>
      <c r="B11" s="24">
        <v>247.79</v>
      </c>
      <c r="C11" s="23" t="s">
        <v>260</v>
      </c>
      <c r="D11" s="24">
        <v>20000</v>
      </c>
    </row>
    <row r="12" ht="18.75" customHeight="1" spans="1:4">
      <c r="A12" s="168" t="s">
        <v>261</v>
      </c>
      <c r="B12" s="24">
        <v>2412000</v>
      </c>
      <c r="C12" s="169" t="s">
        <v>262</v>
      </c>
      <c r="D12" s="24">
        <v>20000</v>
      </c>
    </row>
    <row r="13" ht="18.75" customHeight="1" spans="1:4">
      <c r="A13" s="170" t="s">
        <v>255</v>
      </c>
      <c r="B13" s="24">
        <v>1311600</v>
      </c>
      <c r="C13" s="171" t="s">
        <v>263</v>
      </c>
      <c r="D13" s="24"/>
    </row>
    <row r="14" ht="18.75" customHeight="1" spans="1:4">
      <c r="A14" s="170" t="s">
        <v>257</v>
      </c>
      <c r="B14" s="24">
        <v>1100400</v>
      </c>
      <c r="C14" s="171" t="s">
        <v>264</v>
      </c>
      <c r="D14" s="24"/>
    </row>
    <row r="15" ht="18.75" customHeight="1" spans="1:4">
      <c r="A15" s="170" t="s">
        <v>259</v>
      </c>
      <c r="B15" s="24"/>
      <c r="C15" s="171" t="s">
        <v>265</v>
      </c>
      <c r="D15" s="24"/>
    </row>
    <row r="16" ht="18.75" customHeight="1" spans="1:4">
      <c r="A16" s="170" t="s">
        <v>26</v>
      </c>
      <c r="B16" s="24"/>
      <c r="C16" s="171" t="s">
        <v>266</v>
      </c>
      <c r="D16" s="24">
        <v>1238220.87</v>
      </c>
    </row>
    <row r="17" ht="18.75" customHeight="1" spans="1:4">
      <c r="A17" s="170" t="s">
        <v>26</v>
      </c>
      <c r="B17" s="24" t="s">
        <v>26</v>
      </c>
      <c r="C17" s="171" t="s">
        <v>267</v>
      </c>
      <c r="D17" s="24">
        <v>394898.94</v>
      </c>
    </row>
    <row r="18" ht="18.75" customHeight="1" spans="1:4">
      <c r="A18" s="172" t="s">
        <v>26</v>
      </c>
      <c r="B18" s="24" t="s">
        <v>26</v>
      </c>
      <c r="C18" s="171" t="s">
        <v>268</v>
      </c>
      <c r="D18" s="24"/>
    </row>
    <row r="19" ht="18.75" customHeight="1" spans="1:4">
      <c r="A19" s="172" t="s">
        <v>26</v>
      </c>
      <c r="B19" s="24" t="s">
        <v>26</v>
      </c>
      <c r="C19" s="171" t="s">
        <v>269</v>
      </c>
      <c r="D19" s="24"/>
    </row>
    <row r="20" ht="18.75" customHeight="1" spans="1:4">
      <c r="A20" s="173" t="s">
        <v>26</v>
      </c>
      <c r="B20" s="24" t="s">
        <v>26</v>
      </c>
      <c r="C20" s="171" t="s">
        <v>270</v>
      </c>
      <c r="D20" s="24">
        <v>8327588.72</v>
      </c>
    </row>
    <row r="21" ht="18.75" customHeight="1" spans="1:4">
      <c r="A21" s="173" t="s">
        <v>26</v>
      </c>
      <c r="B21" s="24" t="s">
        <v>26</v>
      </c>
      <c r="C21" s="171" t="s">
        <v>271</v>
      </c>
      <c r="D21" s="24"/>
    </row>
    <row r="22" ht="18.75" customHeight="1" spans="1:4">
      <c r="A22" s="173" t="s">
        <v>26</v>
      </c>
      <c r="B22" s="24" t="s">
        <v>26</v>
      </c>
      <c r="C22" s="171" t="s">
        <v>272</v>
      </c>
      <c r="D22" s="24"/>
    </row>
    <row r="23" ht="18.75" customHeight="1" spans="1:4">
      <c r="A23" s="173" t="s">
        <v>26</v>
      </c>
      <c r="B23" s="24" t="s">
        <v>26</v>
      </c>
      <c r="C23" s="171" t="s">
        <v>273</v>
      </c>
      <c r="D23" s="24"/>
    </row>
    <row r="24" ht="18.75" customHeight="1" spans="1:4">
      <c r="A24" s="173" t="s">
        <v>26</v>
      </c>
      <c r="B24" s="24" t="s">
        <v>26</v>
      </c>
      <c r="C24" s="171" t="s">
        <v>274</v>
      </c>
      <c r="D24" s="24"/>
    </row>
    <row r="25" ht="18.75" customHeight="1" spans="1:4">
      <c r="A25" s="173" t="s">
        <v>26</v>
      </c>
      <c r="B25" s="24" t="s">
        <v>26</v>
      </c>
      <c r="C25" s="171" t="s">
        <v>275</v>
      </c>
      <c r="D25" s="24"/>
    </row>
    <row r="26" ht="18.75" customHeight="1" spans="1:4">
      <c r="A26" s="173" t="s">
        <v>26</v>
      </c>
      <c r="B26" s="24" t="s">
        <v>26</v>
      </c>
      <c r="C26" s="171" t="s">
        <v>276</v>
      </c>
      <c r="D26" s="24">
        <v>50000</v>
      </c>
    </row>
    <row r="27" ht="18.75" customHeight="1" spans="1:4">
      <c r="A27" s="173" t="s">
        <v>26</v>
      </c>
      <c r="B27" s="24" t="s">
        <v>26</v>
      </c>
      <c r="C27" s="171" t="s">
        <v>277</v>
      </c>
      <c r="D27" s="24">
        <v>649482.12</v>
      </c>
    </row>
    <row r="28" ht="18.75" customHeight="1" spans="1:4">
      <c r="A28" s="173" t="s">
        <v>26</v>
      </c>
      <c r="B28" s="24" t="s">
        <v>26</v>
      </c>
      <c r="C28" s="171" t="s">
        <v>278</v>
      </c>
      <c r="D28" s="24"/>
    </row>
    <row r="29" ht="18.75" customHeight="1" spans="1:4">
      <c r="A29" s="173" t="s">
        <v>26</v>
      </c>
      <c r="B29" s="24" t="s">
        <v>26</v>
      </c>
      <c r="C29" s="171" t="s">
        <v>279</v>
      </c>
      <c r="D29" s="24">
        <v>247.79</v>
      </c>
    </row>
    <row r="30" ht="18.75" customHeight="1" spans="1:4">
      <c r="A30" s="173" t="s">
        <v>26</v>
      </c>
      <c r="B30" s="24" t="s">
        <v>26</v>
      </c>
      <c r="C30" s="171" t="s">
        <v>280</v>
      </c>
      <c r="D30" s="24">
        <v>210000</v>
      </c>
    </row>
    <row r="31" ht="18.75" customHeight="1" spans="1:4">
      <c r="A31" s="173" t="s">
        <v>26</v>
      </c>
      <c r="B31" s="24" t="s">
        <v>26</v>
      </c>
      <c r="C31" s="171" t="s">
        <v>281</v>
      </c>
      <c r="D31" s="24"/>
    </row>
    <row r="32" ht="18.75" customHeight="1" spans="1:4">
      <c r="A32" s="174" t="s">
        <v>26</v>
      </c>
      <c r="B32" s="24" t="s">
        <v>26</v>
      </c>
      <c r="C32" s="171" t="s">
        <v>282</v>
      </c>
      <c r="D32" s="24">
        <v>2854100</v>
      </c>
    </row>
    <row r="33" ht="18.75" customHeight="1" spans="1:4">
      <c r="A33" s="174" t="s">
        <v>26</v>
      </c>
      <c r="B33" s="24" t="s">
        <v>26</v>
      </c>
      <c r="C33" s="171" t="s">
        <v>283</v>
      </c>
      <c r="D33" s="24"/>
    </row>
    <row r="34" ht="18.75" customHeight="1" spans="1:4">
      <c r="A34" s="174" t="s">
        <v>26</v>
      </c>
      <c r="B34" s="24" t="s">
        <v>26</v>
      </c>
      <c r="C34" s="171" t="s">
        <v>284</v>
      </c>
      <c r="D34" s="24"/>
    </row>
    <row r="35" ht="18.75" customHeight="1" spans="1:4">
      <c r="A35" s="174"/>
      <c r="B35" s="24"/>
      <c r="C35" s="171" t="s">
        <v>285</v>
      </c>
      <c r="D35" s="24"/>
    </row>
    <row r="36" ht="18.75" customHeight="1" spans="1:4">
      <c r="A36" s="174" t="s">
        <v>26</v>
      </c>
      <c r="B36" s="24" t="s">
        <v>26</v>
      </c>
      <c r="C36" s="171" t="s">
        <v>286</v>
      </c>
      <c r="D36" s="24"/>
    </row>
    <row r="37" ht="18.75" customHeight="1" spans="1:4">
      <c r="A37" s="57" t="s">
        <v>287</v>
      </c>
      <c r="B37" s="175">
        <v>19505138.88</v>
      </c>
      <c r="C37" s="176" t="s">
        <v>52</v>
      </c>
      <c r="D37" s="175">
        <v>19505138.88</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84"/>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761904761905" customWidth="1"/>
    <col min="4" max="4" width="20.4285714285714" customWidth="1"/>
    <col min="5" max="7" width="24.2761904761905" customWidth="1"/>
  </cols>
  <sheetData>
    <row r="1" customHeight="1" spans="1:7">
      <c r="A1" s="1"/>
      <c r="B1" s="1"/>
      <c r="C1" s="1"/>
      <c r="D1" s="1"/>
      <c r="E1" s="1"/>
      <c r="F1" s="1"/>
      <c r="G1" s="1"/>
    </row>
    <row r="2" ht="15" customHeight="1" spans="4:7">
      <c r="D2" s="155"/>
      <c r="F2" s="59"/>
      <c r="G2" s="40" t="s">
        <v>288</v>
      </c>
    </row>
    <row r="3" ht="39" customHeight="1" spans="1:7">
      <c r="A3" s="6" t="str">
        <f>"2025"&amp;"年一般公共预算支出预算表（按功能科目分类）"</f>
        <v>2025年一般公共预算支出预算表（按功能科目分类）</v>
      </c>
      <c r="B3" s="156"/>
      <c r="C3" s="156"/>
      <c r="D3" s="156"/>
      <c r="E3" s="156"/>
      <c r="F3" s="156"/>
      <c r="G3" s="156"/>
    </row>
    <row r="4" ht="18" customHeight="1" spans="1:7">
      <c r="A4" s="157" t="str">
        <f>"单位名称："&amp;"邦丙乡"</f>
        <v>单位名称：邦丙乡</v>
      </c>
      <c r="B4" s="30"/>
      <c r="C4" s="31"/>
      <c r="D4" s="31"/>
      <c r="E4" s="31"/>
      <c r="F4" s="104"/>
      <c r="G4" s="40" t="s">
        <v>1</v>
      </c>
    </row>
    <row r="5" ht="20.25" customHeight="1" spans="1:7">
      <c r="A5" s="158" t="s">
        <v>289</v>
      </c>
      <c r="B5" s="159"/>
      <c r="C5" s="109" t="s">
        <v>56</v>
      </c>
      <c r="D5" s="135" t="s">
        <v>77</v>
      </c>
      <c r="E5" s="14"/>
      <c r="F5" s="15"/>
      <c r="G5" s="128" t="s">
        <v>78</v>
      </c>
    </row>
    <row r="6" ht="20.25" customHeight="1" spans="1:7">
      <c r="A6" s="160" t="s">
        <v>75</v>
      </c>
      <c r="B6" s="160" t="s">
        <v>76</v>
      </c>
      <c r="C6" s="34"/>
      <c r="D6" s="68" t="s">
        <v>58</v>
      </c>
      <c r="E6" s="68" t="s">
        <v>290</v>
      </c>
      <c r="F6" s="68" t="s">
        <v>291</v>
      </c>
      <c r="G6" s="96"/>
    </row>
    <row r="7" ht="19.5" customHeight="1" spans="1:7">
      <c r="A7" s="160" t="s">
        <v>292</v>
      </c>
      <c r="B7" s="160" t="s">
        <v>293</v>
      </c>
      <c r="C7" s="160" t="s">
        <v>294</v>
      </c>
      <c r="D7" s="68">
        <v>4</v>
      </c>
      <c r="E7" s="161" t="s">
        <v>295</v>
      </c>
      <c r="F7" s="161" t="s">
        <v>296</v>
      </c>
      <c r="G7" s="160" t="s">
        <v>297</v>
      </c>
    </row>
    <row r="8" ht="18" customHeight="1" spans="1:7">
      <c r="A8" s="35" t="s">
        <v>86</v>
      </c>
      <c r="B8" s="35" t="s">
        <v>87</v>
      </c>
      <c r="C8" s="24">
        <v>5740600.44</v>
      </c>
      <c r="D8" s="24">
        <v>5263800.44</v>
      </c>
      <c r="E8" s="24">
        <v>4596903</v>
      </c>
      <c r="F8" s="24">
        <v>666897.44</v>
      </c>
      <c r="G8" s="24">
        <v>476800</v>
      </c>
    </row>
    <row r="9" ht="18" customHeight="1" spans="1:7">
      <c r="A9" s="123" t="s">
        <v>88</v>
      </c>
      <c r="B9" s="123" t="s">
        <v>89</v>
      </c>
      <c r="C9" s="24">
        <v>236000</v>
      </c>
      <c r="D9" s="24">
        <v>166000</v>
      </c>
      <c r="E9" s="24"/>
      <c r="F9" s="24">
        <v>166000</v>
      </c>
      <c r="G9" s="24">
        <v>70000</v>
      </c>
    </row>
    <row r="10" ht="18" customHeight="1" spans="1:7">
      <c r="A10" s="124" t="s">
        <v>90</v>
      </c>
      <c r="B10" s="124" t="s">
        <v>91</v>
      </c>
      <c r="C10" s="24">
        <v>70000</v>
      </c>
      <c r="D10" s="24"/>
      <c r="E10" s="24"/>
      <c r="F10" s="24"/>
      <c r="G10" s="24">
        <v>70000</v>
      </c>
    </row>
    <row r="11" ht="18" customHeight="1" spans="1:7">
      <c r="A11" s="124" t="s">
        <v>92</v>
      </c>
      <c r="B11" s="124" t="s">
        <v>93</v>
      </c>
      <c r="C11" s="24">
        <v>166000</v>
      </c>
      <c r="D11" s="24">
        <v>166000</v>
      </c>
      <c r="E11" s="24"/>
      <c r="F11" s="24">
        <v>166000</v>
      </c>
      <c r="G11" s="24"/>
    </row>
    <row r="12" ht="18" customHeight="1" spans="1:7">
      <c r="A12" s="123" t="s">
        <v>94</v>
      </c>
      <c r="B12" s="123" t="s">
        <v>95</v>
      </c>
      <c r="C12" s="24">
        <v>15000</v>
      </c>
      <c r="D12" s="24">
        <v>15000</v>
      </c>
      <c r="E12" s="24"/>
      <c r="F12" s="24">
        <v>15000</v>
      </c>
      <c r="G12" s="24"/>
    </row>
    <row r="13" ht="18" customHeight="1" spans="1:7">
      <c r="A13" s="124" t="s">
        <v>96</v>
      </c>
      <c r="B13" s="124" t="s">
        <v>97</v>
      </c>
      <c r="C13" s="24">
        <v>15000</v>
      </c>
      <c r="D13" s="24">
        <v>15000</v>
      </c>
      <c r="E13" s="24"/>
      <c r="F13" s="24">
        <v>15000</v>
      </c>
      <c r="G13" s="24"/>
    </row>
    <row r="14" ht="18" customHeight="1" spans="1:7">
      <c r="A14" s="123" t="s">
        <v>98</v>
      </c>
      <c r="B14" s="123" t="s">
        <v>99</v>
      </c>
      <c r="C14" s="24">
        <v>2909847.68</v>
      </c>
      <c r="D14" s="24">
        <v>2659847.68</v>
      </c>
      <c r="E14" s="24">
        <v>2442244</v>
      </c>
      <c r="F14" s="24">
        <v>217603.68</v>
      </c>
      <c r="G14" s="24">
        <v>250000</v>
      </c>
    </row>
    <row r="15" ht="18" customHeight="1" spans="1:7">
      <c r="A15" s="124" t="s">
        <v>100</v>
      </c>
      <c r="B15" s="124" t="s">
        <v>97</v>
      </c>
      <c r="C15" s="24">
        <v>1399879.84</v>
      </c>
      <c r="D15" s="24">
        <v>1149879.84</v>
      </c>
      <c r="E15" s="24">
        <v>1001728</v>
      </c>
      <c r="F15" s="24">
        <v>148151.84</v>
      </c>
      <c r="G15" s="24">
        <v>250000</v>
      </c>
    </row>
    <row r="16" ht="18" customHeight="1" spans="1:7">
      <c r="A16" s="124" t="s">
        <v>101</v>
      </c>
      <c r="B16" s="124" t="s">
        <v>102</v>
      </c>
      <c r="C16" s="24">
        <v>1509967.84</v>
      </c>
      <c r="D16" s="24">
        <v>1509967.84</v>
      </c>
      <c r="E16" s="24">
        <v>1440516</v>
      </c>
      <c r="F16" s="24">
        <v>69451.84</v>
      </c>
      <c r="G16" s="24"/>
    </row>
    <row r="17" ht="18" customHeight="1" spans="1:7">
      <c r="A17" s="123" t="s">
        <v>103</v>
      </c>
      <c r="B17" s="123" t="s">
        <v>104</v>
      </c>
      <c r="C17" s="24">
        <v>385088.72</v>
      </c>
      <c r="D17" s="24">
        <v>385088.72</v>
      </c>
      <c r="E17" s="24">
        <v>343058</v>
      </c>
      <c r="F17" s="24">
        <v>42030.72</v>
      </c>
      <c r="G17" s="24"/>
    </row>
    <row r="18" ht="18" customHeight="1" spans="1:7">
      <c r="A18" s="124" t="s">
        <v>105</v>
      </c>
      <c r="B18" s="124" t="s">
        <v>97</v>
      </c>
      <c r="C18" s="24">
        <v>385088.72</v>
      </c>
      <c r="D18" s="24">
        <v>385088.72</v>
      </c>
      <c r="E18" s="24">
        <v>343058</v>
      </c>
      <c r="F18" s="24">
        <v>42030.72</v>
      </c>
      <c r="G18" s="24"/>
    </row>
    <row r="19" ht="18" customHeight="1" spans="1:7">
      <c r="A19" s="123" t="s">
        <v>106</v>
      </c>
      <c r="B19" s="123" t="s">
        <v>107</v>
      </c>
      <c r="C19" s="24">
        <v>456585.64</v>
      </c>
      <c r="D19" s="24">
        <v>396585.64</v>
      </c>
      <c r="E19" s="24">
        <v>349105</v>
      </c>
      <c r="F19" s="24">
        <v>47480.64</v>
      </c>
      <c r="G19" s="24">
        <v>60000</v>
      </c>
    </row>
    <row r="20" ht="18" customHeight="1" spans="1:7">
      <c r="A20" s="124" t="s">
        <v>108</v>
      </c>
      <c r="B20" s="124" t="s">
        <v>97</v>
      </c>
      <c r="C20" s="24">
        <v>396585.64</v>
      </c>
      <c r="D20" s="24">
        <v>396585.64</v>
      </c>
      <c r="E20" s="24">
        <v>349105</v>
      </c>
      <c r="F20" s="24">
        <v>47480.64</v>
      </c>
      <c r="G20" s="24"/>
    </row>
    <row r="21" ht="18" customHeight="1" spans="1:7">
      <c r="A21" s="124" t="s">
        <v>109</v>
      </c>
      <c r="B21" s="124" t="s">
        <v>110</v>
      </c>
      <c r="C21" s="24">
        <v>30000</v>
      </c>
      <c r="D21" s="24"/>
      <c r="E21" s="24"/>
      <c r="F21" s="24"/>
      <c r="G21" s="24">
        <v>30000</v>
      </c>
    </row>
    <row r="22" ht="18" customHeight="1" spans="1:7">
      <c r="A22" s="124" t="s">
        <v>111</v>
      </c>
      <c r="B22" s="124" t="s">
        <v>112</v>
      </c>
      <c r="C22" s="24">
        <v>30000</v>
      </c>
      <c r="D22" s="24"/>
      <c r="E22" s="24"/>
      <c r="F22" s="24"/>
      <c r="G22" s="24">
        <v>30000</v>
      </c>
    </row>
    <row r="23" ht="18" customHeight="1" spans="1:7">
      <c r="A23" s="123" t="s">
        <v>113</v>
      </c>
      <c r="B23" s="123" t="s">
        <v>114</v>
      </c>
      <c r="C23" s="24">
        <v>10000</v>
      </c>
      <c r="D23" s="24">
        <v>10000</v>
      </c>
      <c r="E23" s="24"/>
      <c r="F23" s="24">
        <v>10000</v>
      </c>
      <c r="G23" s="24"/>
    </row>
    <row r="24" ht="18" customHeight="1" spans="1:7">
      <c r="A24" s="124" t="s">
        <v>115</v>
      </c>
      <c r="B24" s="124" t="s">
        <v>116</v>
      </c>
      <c r="C24" s="24">
        <v>10000</v>
      </c>
      <c r="D24" s="24">
        <v>10000</v>
      </c>
      <c r="E24" s="24"/>
      <c r="F24" s="24">
        <v>10000</v>
      </c>
      <c r="G24" s="24"/>
    </row>
    <row r="25" ht="18" customHeight="1" spans="1:7">
      <c r="A25" s="123" t="s">
        <v>117</v>
      </c>
      <c r="B25" s="123" t="s">
        <v>118</v>
      </c>
      <c r="C25" s="24">
        <v>1383176.24</v>
      </c>
      <c r="D25" s="24">
        <v>1383176.24</v>
      </c>
      <c r="E25" s="24">
        <v>1242258</v>
      </c>
      <c r="F25" s="24">
        <v>140918.24</v>
      </c>
      <c r="G25" s="24"/>
    </row>
    <row r="26" ht="18" customHeight="1" spans="1:7">
      <c r="A26" s="124" t="s">
        <v>119</v>
      </c>
      <c r="B26" s="124" t="s">
        <v>97</v>
      </c>
      <c r="C26" s="24">
        <v>1383176.24</v>
      </c>
      <c r="D26" s="24">
        <v>1383176.24</v>
      </c>
      <c r="E26" s="24">
        <v>1242258</v>
      </c>
      <c r="F26" s="24">
        <v>140918.24</v>
      </c>
      <c r="G26" s="24"/>
    </row>
    <row r="27" ht="18" customHeight="1" spans="1:7">
      <c r="A27" s="123" t="s">
        <v>120</v>
      </c>
      <c r="B27" s="123" t="s">
        <v>121</v>
      </c>
      <c r="C27" s="24">
        <v>90300</v>
      </c>
      <c r="D27" s="24"/>
      <c r="E27" s="24"/>
      <c r="F27" s="24"/>
      <c r="G27" s="24">
        <v>90300</v>
      </c>
    </row>
    <row r="28" ht="18" customHeight="1" spans="1:7">
      <c r="A28" s="124" t="s">
        <v>122</v>
      </c>
      <c r="B28" s="124" t="s">
        <v>110</v>
      </c>
      <c r="C28" s="24">
        <v>90300</v>
      </c>
      <c r="D28" s="24"/>
      <c r="E28" s="24"/>
      <c r="F28" s="24"/>
      <c r="G28" s="24">
        <v>90300</v>
      </c>
    </row>
    <row r="29" ht="18" customHeight="1" spans="1:7">
      <c r="A29" s="123" t="s">
        <v>123</v>
      </c>
      <c r="B29" s="123" t="s">
        <v>124</v>
      </c>
      <c r="C29" s="24">
        <v>6500</v>
      </c>
      <c r="D29" s="24"/>
      <c r="E29" s="24"/>
      <c r="F29" s="24"/>
      <c r="G29" s="24">
        <v>6500</v>
      </c>
    </row>
    <row r="30" ht="18" customHeight="1" spans="1:7">
      <c r="A30" s="124" t="s">
        <v>125</v>
      </c>
      <c r="B30" s="124" t="s">
        <v>110</v>
      </c>
      <c r="C30" s="24">
        <v>6500</v>
      </c>
      <c r="D30" s="24"/>
      <c r="E30" s="24"/>
      <c r="F30" s="24"/>
      <c r="G30" s="24">
        <v>6500</v>
      </c>
    </row>
    <row r="31" ht="18" customHeight="1" spans="1:7">
      <c r="A31" s="123" t="s">
        <v>126</v>
      </c>
      <c r="B31" s="123" t="s">
        <v>127</v>
      </c>
      <c r="C31" s="24">
        <v>248102.16</v>
      </c>
      <c r="D31" s="24">
        <v>248102.16</v>
      </c>
      <c r="E31" s="24">
        <v>220238</v>
      </c>
      <c r="F31" s="24">
        <v>27864.16</v>
      </c>
      <c r="G31" s="24"/>
    </row>
    <row r="32" ht="18" customHeight="1" spans="1:7">
      <c r="A32" s="124" t="s">
        <v>128</v>
      </c>
      <c r="B32" s="124" t="s">
        <v>97</v>
      </c>
      <c r="C32" s="24">
        <v>248102.16</v>
      </c>
      <c r="D32" s="24">
        <v>248102.16</v>
      </c>
      <c r="E32" s="24">
        <v>220238</v>
      </c>
      <c r="F32" s="24">
        <v>27864.16</v>
      </c>
      <c r="G32" s="24"/>
    </row>
    <row r="33" ht="18" customHeight="1" spans="1:7">
      <c r="A33" s="35" t="s">
        <v>129</v>
      </c>
      <c r="B33" s="35" t="s">
        <v>130</v>
      </c>
      <c r="C33" s="24">
        <v>20000</v>
      </c>
      <c r="D33" s="24"/>
      <c r="E33" s="24"/>
      <c r="F33" s="24"/>
      <c r="G33" s="24">
        <v>20000</v>
      </c>
    </row>
    <row r="34" ht="18" customHeight="1" spans="1:7">
      <c r="A34" s="123" t="s">
        <v>131</v>
      </c>
      <c r="B34" s="123" t="s">
        <v>132</v>
      </c>
      <c r="C34" s="24">
        <v>20000</v>
      </c>
      <c r="D34" s="24"/>
      <c r="E34" s="24"/>
      <c r="F34" s="24"/>
      <c r="G34" s="24">
        <v>20000</v>
      </c>
    </row>
    <row r="35" ht="18" customHeight="1" spans="1:7">
      <c r="A35" s="124" t="s">
        <v>133</v>
      </c>
      <c r="B35" s="124" t="s">
        <v>134</v>
      </c>
      <c r="C35" s="24">
        <v>20000</v>
      </c>
      <c r="D35" s="24"/>
      <c r="E35" s="24"/>
      <c r="F35" s="24"/>
      <c r="G35" s="24">
        <v>20000</v>
      </c>
    </row>
    <row r="36" ht="18" customHeight="1" spans="1:7">
      <c r="A36" s="35" t="s">
        <v>135</v>
      </c>
      <c r="B36" s="35" t="s">
        <v>136</v>
      </c>
      <c r="C36" s="24">
        <v>20000</v>
      </c>
      <c r="D36" s="24"/>
      <c r="E36" s="24"/>
      <c r="F36" s="24"/>
      <c r="G36" s="24">
        <v>20000</v>
      </c>
    </row>
    <row r="37" ht="18" customHeight="1" spans="1:7">
      <c r="A37" s="123" t="s">
        <v>137</v>
      </c>
      <c r="B37" s="123" t="s">
        <v>138</v>
      </c>
      <c r="C37" s="24">
        <v>20000</v>
      </c>
      <c r="D37" s="24"/>
      <c r="E37" s="24"/>
      <c r="F37" s="24"/>
      <c r="G37" s="24">
        <v>20000</v>
      </c>
    </row>
    <row r="38" ht="18" customHeight="1" spans="1:7">
      <c r="A38" s="124" t="s">
        <v>139</v>
      </c>
      <c r="B38" s="124" t="s">
        <v>140</v>
      </c>
      <c r="C38" s="24">
        <v>20000</v>
      </c>
      <c r="D38" s="24"/>
      <c r="E38" s="24"/>
      <c r="F38" s="24"/>
      <c r="G38" s="24">
        <v>20000</v>
      </c>
    </row>
    <row r="39" ht="18" customHeight="1" spans="1:7">
      <c r="A39" s="35" t="s">
        <v>141</v>
      </c>
      <c r="B39" s="35" t="s">
        <v>142</v>
      </c>
      <c r="C39" s="24">
        <v>1238220.87</v>
      </c>
      <c r="D39" s="24">
        <v>1228220.87</v>
      </c>
      <c r="E39" s="24">
        <v>1149970.77</v>
      </c>
      <c r="F39" s="24">
        <v>78250.1</v>
      </c>
      <c r="G39" s="24">
        <v>10000</v>
      </c>
    </row>
    <row r="40" ht="18" customHeight="1" spans="1:7">
      <c r="A40" s="123" t="s">
        <v>143</v>
      </c>
      <c r="B40" s="123" t="s">
        <v>144</v>
      </c>
      <c r="C40" s="24">
        <v>1088226.76</v>
      </c>
      <c r="D40" s="24">
        <v>1088226.76</v>
      </c>
      <c r="E40" s="24">
        <v>1084226.76</v>
      </c>
      <c r="F40" s="24">
        <v>4000</v>
      </c>
      <c r="G40" s="24"/>
    </row>
    <row r="41" ht="18" customHeight="1" spans="1:7">
      <c r="A41" s="124" t="s">
        <v>145</v>
      </c>
      <c r="B41" s="124" t="s">
        <v>146</v>
      </c>
      <c r="C41" s="24">
        <v>86080</v>
      </c>
      <c r="D41" s="24">
        <v>86080</v>
      </c>
      <c r="E41" s="24">
        <v>84480</v>
      </c>
      <c r="F41" s="24">
        <v>1600</v>
      </c>
      <c r="G41" s="24"/>
    </row>
    <row r="42" ht="18" customHeight="1" spans="1:7">
      <c r="A42" s="124" t="s">
        <v>147</v>
      </c>
      <c r="B42" s="124" t="s">
        <v>148</v>
      </c>
      <c r="C42" s="24">
        <v>136170.6</v>
      </c>
      <c r="D42" s="24">
        <v>136170.6</v>
      </c>
      <c r="E42" s="24">
        <v>133770.6</v>
      </c>
      <c r="F42" s="24">
        <v>2400</v>
      </c>
      <c r="G42" s="24"/>
    </row>
    <row r="43" ht="18" customHeight="1" spans="1:7">
      <c r="A43" s="124" t="s">
        <v>149</v>
      </c>
      <c r="B43" s="124" t="s">
        <v>150</v>
      </c>
      <c r="C43" s="24">
        <v>865976.16</v>
      </c>
      <c r="D43" s="24">
        <v>865976.16</v>
      </c>
      <c r="E43" s="24">
        <v>865976.16</v>
      </c>
      <c r="F43" s="24"/>
      <c r="G43" s="24"/>
    </row>
    <row r="44" ht="18" customHeight="1" spans="1:7">
      <c r="A44" s="123" t="s">
        <v>151</v>
      </c>
      <c r="B44" s="123" t="s">
        <v>152</v>
      </c>
      <c r="C44" s="24">
        <v>10000</v>
      </c>
      <c r="D44" s="24"/>
      <c r="E44" s="24"/>
      <c r="F44" s="24"/>
      <c r="G44" s="24">
        <v>10000</v>
      </c>
    </row>
    <row r="45" ht="18" customHeight="1" spans="1:7">
      <c r="A45" s="124" t="s">
        <v>153</v>
      </c>
      <c r="B45" s="124" t="s">
        <v>154</v>
      </c>
      <c r="C45" s="24">
        <v>10000</v>
      </c>
      <c r="D45" s="24"/>
      <c r="E45" s="24"/>
      <c r="F45" s="24"/>
      <c r="G45" s="24">
        <v>10000</v>
      </c>
    </row>
    <row r="46" ht="18" customHeight="1" spans="1:7">
      <c r="A46" s="123" t="s">
        <v>155</v>
      </c>
      <c r="B46" s="123" t="s">
        <v>156</v>
      </c>
      <c r="C46" s="24">
        <v>45123.84</v>
      </c>
      <c r="D46" s="24">
        <v>45123.84</v>
      </c>
      <c r="E46" s="24">
        <v>45123.84</v>
      </c>
      <c r="F46" s="24"/>
      <c r="G46" s="24"/>
    </row>
    <row r="47" ht="18" customHeight="1" spans="1:7">
      <c r="A47" s="124" t="s">
        <v>157</v>
      </c>
      <c r="B47" s="124" t="s">
        <v>158</v>
      </c>
      <c r="C47" s="24">
        <v>45123.84</v>
      </c>
      <c r="D47" s="24">
        <v>45123.84</v>
      </c>
      <c r="E47" s="24">
        <v>45123.84</v>
      </c>
      <c r="F47" s="24"/>
      <c r="G47" s="24"/>
    </row>
    <row r="48" ht="18" customHeight="1" spans="1:7">
      <c r="A48" s="123" t="s">
        <v>159</v>
      </c>
      <c r="B48" s="123" t="s">
        <v>160</v>
      </c>
      <c r="C48" s="24">
        <v>74250.1</v>
      </c>
      <c r="D48" s="24">
        <v>74250.1</v>
      </c>
      <c r="E48" s="24"/>
      <c r="F48" s="24">
        <v>74250.1</v>
      </c>
      <c r="G48" s="24"/>
    </row>
    <row r="49" ht="18" customHeight="1" spans="1:7">
      <c r="A49" s="124" t="s">
        <v>161</v>
      </c>
      <c r="B49" s="124" t="s">
        <v>162</v>
      </c>
      <c r="C49" s="24">
        <v>74250.1</v>
      </c>
      <c r="D49" s="24">
        <v>74250.1</v>
      </c>
      <c r="E49" s="24"/>
      <c r="F49" s="24">
        <v>74250.1</v>
      </c>
      <c r="G49" s="24"/>
    </row>
    <row r="50" ht="18" customHeight="1" spans="1:7">
      <c r="A50" s="123" t="s">
        <v>163</v>
      </c>
      <c r="B50" s="123" t="s">
        <v>164</v>
      </c>
      <c r="C50" s="24">
        <v>20620.17</v>
      </c>
      <c r="D50" s="24">
        <v>20620.17</v>
      </c>
      <c r="E50" s="24">
        <v>20620.17</v>
      </c>
      <c r="F50" s="24"/>
      <c r="G50" s="24"/>
    </row>
    <row r="51" ht="18" customHeight="1" spans="1:7">
      <c r="A51" s="124" t="s">
        <v>165</v>
      </c>
      <c r="B51" s="124" t="s">
        <v>164</v>
      </c>
      <c r="C51" s="24">
        <v>20620.17</v>
      </c>
      <c r="D51" s="24">
        <v>20620.17</v>
      </c>
      <c r="E51" s="24">
        <v>20620.17</v>
      </c>
      <c r="F51" s="24"/>
      <c r="G51" s="24"/>
    </row>
    <row r="52" ht="18" customHeight="1" spans="1:7">
      <c r="A52" s="35" t="s">
        <v>166</v>
      </c>
      <c r="B52" s="35" t="s">
        <v>167</v>
      </c>
      <c r="C52" s="24">
        <v>394898.94</v>
      </c>
      <c r="D52" s="24">
        <v>394898.94</v>
      </c>
      <c r="E52" s="24">
        <v>394898.94</v>
      </c>
      <c r="F52" s="24"/>
      <c r="G52" s="24"/>
    </row>
    <row r="53" ht="18" customHeight="1" spans="1:7">
      <c r="A53" s="123" t="s">
        <v>168</v>
      </c>
      <c r="B53" s="123" t="s">
        <v>169</v>
      </c>
      <c r="C53" s="24">
        <v>394898.94</v>
      </c>
      <c r="D53" s="24">
        <v>394898.94</v>
      </c>
      <c r="E53" s="24">
        <v>394898.94</v>
      </c>
      <c r="F53" s="24"/>
      <c r="G53" s="24"/>
    </row>
    <row r="54" ht="18" customHeight="1" spans="1:7">
      <c r="A54" s="124" t="s">
        <v>170</v>
      </c>
      <c r="B54" s="124" t="s">
        <v>171</v>
      </c>
      <c r="C54" s="24">
        <v>151207.21</v>
      </c>
      <c r="D54" s="24">
        <v>151207.21</v>
      </c>
      <c r="E54" s="24">
        <v>151207.21</v>
      </c>
      <c r="F54" s="24"/>
      <c r="G54" s="24"/>
    </row>
    <row r="55" ht="18" customHeight="1" spans="1:7">
      <c r="A55" s="124" t="s">
        <v>172</v>
      </c>
      <c r="B55" s="124" t="s">
        <v>173</v>
      </c>
      <c r="C55" s="24">
        <v>201605.35</v>
      </c>
      <c r="D55" s="24">
        <v>201605.35</v>
      </c>
      <c r="E55" s="24">
        <v>201605.35</v>
      </c>
      <c r="F55" s="24"/>
      <c r="G55" s="24"/>
    </row>
    <row r="56" ht="18" customHeight="1" spans="1:7">
      <c r="A56" s="124" t="s">
        <v>174</v>
      </c>
      <c r="B56" s="124" t="s">
        <v>175</v>
      </c>
      <c r="C56" s="24">
        <v>15600</v>
      </c>
      <c r="D56" s="24">
        <v>15600</v>
      </c>
      <c r="E56" s="24">
        <v>15600</v>
      </c>
      <c r="F56" s="24"/>
      <c r="G56" s="24"/>
    </row>
    <row r="57" ht="18" customHeight="1" spans="1:7">
      <c r="A57" s="124" t="s">
        <v>176</v>
      </c>
      <c r="B57" s="124" t="s">
        <v>177</v>
      </c>
      <c r="C57" s="24">
        <v>26486.38</v>
      </c>
      <c r="D57" s="24">
        <v>26486.38</v>
      </c>
      <c r="E57" s="24">
        <v>26486.38</v>
      </c>
      <c r="F57" s="24"/>
      <c r="G57" s="24"/>
    </row>
    <row r="58" ht="18" customHeight="1" spans="1:7">
      <c r="A58" s="35" t="s">
        <v>178</v>
      </c>
      <c r="B58" s="35" t="s">
        <v>179</v>
      </c>
      <c r="C58" s="24">
        <v>7746788.72</v>
      </c>
      <c r="D58" s="24">
        <v>6471988.72</v>
      </c>
      <c r="E58" s="24">
        <v>5884436</v>
      </c>
      <c r="F58" s="24">
        <v>587552.72</v>
      </c>
      <c r="G58" s="24">
        <v>1274800</v>
      </c>
    </row>
    <row r="59" ht="18" customHeight="1" spans="1:7">
      <c r="A59" s="123" t="s">
        <v>180</v>
      </c>
      <c r="B59" s="123" t="s">
        <v>181</v>
      </c>
      <c r="C59" s="24">
        <v>2507248.72</v>
      </c>
      <c r="D59" s="24">
        <v>2444048.72</v>
      </c>
      <c r="E59" s="24">
        <v>2334996</v>
      </c>
      <c r="F59" s="24">
        <v>109052.72</v>
      </c>
      <c r="G59" s="24">
        <v>63200</v>
      </c>
    </row>
    <row r="60" ht="18" customHeight="1" spans="1:7">
      <c r="A60" s="124" t="s">
        <v>182</v>
      </c>
      <c r="B60" s="124" t="s">
        <v>102</v>
      </c>
      <c r="C60" s="24">
        <v>2444048.72</v>
      </c>
      <c r="D60" s="24">
        <v>2444048.72</v>
      </c>
      <c r="E60" s="24">
        <v>2334996</v>
      </c>
      <c r="F60" s="24">
        <v>109052.72</v>
      </c>
      <c r="G60" s="24"/>
    </row>
    <row r="61" ht="18" customHeight="1" spans="1:7">
      <c r="A61" s="124" t="s">
        <v>183</v>
      </c>
      <c r="B61" s="124" t="s">
        <v>184</v>
      </c>
      <c r="C61" s="24">
        <v>23200</v>
      </c>
      <c r="D61" s="24"/>
      <c r="E61" s="24"/>
      <c r="F61" s="24"/>
      <c r="G61" s="24">
        <v>23200</v>
      </c>
    </row>
    <row r="62" ht="18" customHeight="1" spans="1:7">
      <c r="A62" s="124" t="s">
        <v>185</v>
      </c>
      <c r="B62" s="124" t="s">
        <v>186</v>
      </c>
      <c r="C62" s="24">
        <v>40000</v>
      </c>
      <c r="D62" s="24"/>
      <c r="E62" s="24"/>
      <c r="F62" s="24"/>
      <c r="G62" s="24">
        <v>40000</v>
      </c>
    </row>
    <row r="63" ht="18" customHeight="1" spans="1:7">
      <c r="A63" s="123" t="s">
        <v>187</v>
      </c>
      <c r="B63" s="123" t="s">
        <v>188</v>
      </c>
      <c r="C63" s="24">
        <v>50000</v>
      </c>
      <c r="D63" s="24"/>
      <c r="E63" s="24"/>
      <c r="F63" s="24"/>
      <c r="G63" s="24">
        <v>50000</v>
      </c>
    </row>
    <row r="64" ht="18" customHeight="1" spans="1:7">
      <c r="A64" s="124" t="s">
        <v>189</v>
      </c>
      <c r="B64" s="124" t="s">
        <v>190</v>
      </c>
      <c r="C64" s="24">
        <v>50000</v>
      </c>
      <c r="D64" s="24"/>
      <c r="E64" s="24"/>
      <c r="F64" s="24"/>
      <c r="G64" s="24">
        <v>50000</v>
      </c>
    </row>
    <row r="65" ht="18" customHeight="1" spans="1:7">
      <c r="A65" s="123" t="s">
        <v>191</v>
      </c>
      <c r="B65" s="123" t="s">
        <v>192</v>
      </c>
      <c r="C65" s="24">
        <v>401600</v>
      </c>
      <c r="D65" s="24"/>
      <c r="E65" s="24"/>
      <c r="F65" s="24"/>
      <c r="G65" s="24">
        <v>401600</v>
      </c>
    </row>
    <row r="66" ht="18" customHeight="1" spans="1:7">
      <c r="A66" s="124" t="s">
        <v>193</v>
      </c>
      <c r="B66" s="124" t="s">
        <v>194</v>
      </c>
      <c r="C66" s="24">
        <v>230000</v>
      </c>
      <c r="D66" s="24"/>
      <c r="E66" s="24"/>
      <c r="F66" s="24"/>
      <c r="G66" s="24">
        <v>230000</v>
      </c>
    </row>
    <row r="67" ht="18" customHeight="1" spans="1:7">
      <c r="A67" s="124" t="s">
        <v>195</v>
      </c>
      <c r="B67" s="124" t="s">
        <v>196</v>
      </c>
      <c r="C67" s="24">
        <v>171600</v>
      </c>
      <c r="D67" s="24"/>
      <c r="E67" s="24"/>
      <c r="F67" s="24"/>
      <c r="G67" s="24">
        <v>171600</v>
      </c>
    </row>
    <row r="68" ht="18" customHeight="1" spans="1:7">
      <c r="A68" s="123" t="s">
        <v>197</v>
      </c>
      <c r="B68" s="123" t="s">
        <v>198</v>
      </c>
      <c r="C68" s="24">
        <v>4787940</v>
      </c>
      <c r="D68" s="24">
        <v>4027940</v>
      </c>
      <c r="E68" s="24">
        <v>3549440</v>
      </c>
      <c r="F68" s="24">
        <v>478500</v>
      </c>
      <c r="G68" s="24">
        <v>760000</v>
      </c>
    </row>
    <row r="69" ht="18" customHeight="1" spans="1:7">
      <c r="A69" s="124" t="s">
        <v>199</v>
      </c>
      <c r="B69" s="124" t="s">
        <v>200</v>
      </c>
      <c r="C69" s="24">
        <v>769000</v>
      </c>
      <c r="D69" s="24">
        <v>9000</v>
      </c>
      <c r="E69" s="24"/>
      <c r="F69" s="24">
        <v>9000</v>
      </c>
      <c r="G69" s="24">
        <v>760000</v>
      </c>
    </row>
    <row r="70" ht="18" customHeight="1" spans="1:7">
      <c r="A70" s="124" t="s">
        <v>201</v>
      </c>
      <c r="B70" s="124" t="s">
        <v>202</v>
      </c>
      <c r="C70" s="24">
        <v>4018940</v>
      </c>
      <c r="D70" s="24">
        <v>4018940</v>
      </c>
      <c r="E70" s="24">
        <v>3549440</v>
      </c>
      <c r="F70" s="24">
        <v>469500</v>
      </c>
      <c r="G70" s="24"/>
    </row>
    <row r="71" ht="18" customHeight="1" spans="1:7">
      <c r="A71" s="35" t="s">
        <v>213</v>
      </c>
      <c r="B71" s="35" t="s">
        <v>214</v>
      </c>
      <c r="C71" s="24">
        <v>50000</v>
      </c>
      <c r="D71" s="24"/>
      <c r="E71" s="24"/>
      <c r="F71" s="24"/>
      <c r="G71" s="24">
        <v>50000</v>
      </c>
    </row>
    <row r="72" ht="18" customHeight="1" spans="1:7">
      <c r="A72" s="123" t="s">
        <v>215</v>
      </c>
      <c r="B72" s="123" t="s">
        <v>216</v>
      </c>
      <c r="C72" s="24">
        <v>50000</v>
      </c>
      <c r="D72" s="24"/>
      <c r="E72" s="24"/>
      <c r="F72" s="24"/>
      <c r="G72" s="24">
        <v>50000</v>
      </c>
    </row>
    <row r="73" ht="18" customHeight="1" spans="1:7">
      <c r="A73" s="124" t="s">
        <v>217</v>
      </c>
      <c r="B73" s="124" t="s">
        <v>218</v>
      </c>
      <c r="C73" s="24">
        <v>50000</v>
      </c>
      <c r="D73" s="24"/>
      <c r="E73" s="24"/>
      <c r="F73" s="24"/>
      <c r="G73" s="24">
        <v>50000</v>
      </c>
    </row>
    <row r="74" ht="18" customHeight="1" spans="1:7">
      <c r="A74" s="35" t="s">
        <v>219</v>
      </c>
      <c r="B74" s="35" t="s">
        <v>220</v>
      </c>
      <c r="C74" s="24">
        <v>649482.12</v>
      </c>
      <c r="D74" s="24">
        <v>649482.12</v>
      </c>
      <c r="E74" s="24">
        <v>649482.12</v>
      </c>
      <c r="F74" s="24"/>
      <c r="G74" s="24"/>
    </row>
    <row r="75" ht="18" customHeight="1" spans="1:7">
      <c r="A75" s="123" t="s">
        <v>221</v>
      </c>
      <c r="B75" s="123" t="s">
        <v>222</v>
      </c>
      <c r="C75" s="24">
        <v>649482.12</v>
      </c>
      <c r="D75" s="24">
        <v>649482.12</v>
      </c>
      <c r="E75" s="24">
        <v>649482.12</v>
      </c>
      <c r="F75" s="24"/>
      <c r="G75" s="24"/>
    </row>
    <row r="76" ht="18" customHeight="1" spans="1:7">
      <c r="A76" s="124" t="s">
        <v>223</v>
      </c>
      <c r="B76" s="124" t="s">
        <v>224</v>
      </c>
      <c r="C76" s="24">
        <v>649482.12</v>
      </c>
      <c r="D76" s="24">
        <v>649482.12</v>
      </c>
      <c r="E76" s="24">
        <v>649482.12</v>
      </c>
      <c r="F76" s="24"/>
      <c r="G76" s="24"/>
    </row>
    <row r="77" ht="18" customHeight="1" spans="1:7">
      <c r="A77" s="35" t="s">
        <v>231</v>
      </c>
      <c r="B77" s="35" t="s">
        <v>232</v>
      </c>
      <c r="C77" s="24">
        <v>210000</v>
      </c>
      <c r="D77" s="24"/>
      <c r="E77" s="24"/>
      <c r="F77" s="24"/>
      <c r="G77" s="24">
        <v>210000</v>
      </c>
    </row>
    <row r="78" ht="18" customHeight="1" spans="1:7">
      <c r="A78" s="123" t="s">
        <v>233</v>
      </c>
      <c r="B78" s="123" t="s">
        <v>234</v>
      </c>
      <c r="C78" s="24">
        <v>30000</v>
      </c>
      <c r="D78" s="24"/>
      <c r="E78" s="24"/>
      <c r="F78" s="24"/>
      <c r="G78" s="24">
        <v>30000</v>
      </c>
    </row>
    <row r="79" ht="18" customHeight="1" spans="1:7">
      <c r="A79" s="124" t="s">
        <v>235</v>
      </c>
      <c r="B79" s="124" t="s">
        <v>236</v>
      </c>
      <c r="C79" s="24">
        <v>30000</v>
      </c>
      <c r="D79" s="24"/>
      <c r="E79" s="24"/>
      <c r="F79" s="24"/>
      <c r="G79" s="24">
        <v>30000</v>
      </c>
    </row>
    <row r="80" ht="18" customHeight="1" spans="1:7">
      <c r="A80" s="123" t="s">
        <v>237</v>
      </c>
      <c r="B80" s="123" t="s">
        <v>238</v>
      </c>
      <c r="C80" s="24">
        <v>30000</v>
      </c>
      <c r="D80" s="24"/>
      <c r="E80" s="24"/>
      <c r="F80" s="24"/>
      <c r="G80" s="24">
        <v>30000</v>
      </c>
    </row>
    <row r="81" ht="18" customHeight="1" spans="1:7">
      <c r="A81" s="124" t="s">
        <v>239</v>
      </c>
      <c r="B81" s="124" t="s">
        <v>240</v>
      </c>
      <c r="C81" s="24">
        <v>30000</v>
      </c>
      <c r="D81" s="24"/>
      <c r="E81" s="24"/>
      <c r="F81" s="24"/>
      <c r="G81" s="24">
        <v>30000</v>
      </c>
    </row>
    <row r="82" ht="18" customHeight="1" spans="1:7">
      <c r="A82" s="123" t="s">
        <v>241</v>
      </c>
      <c r="B82" s="123" t="s">
        <v>242</v>
      </c>
      <c r="C82" s="24">
        <v>150000</v>
      </c>
      <c r="D82" s="24"/>
      <c r="E82" s="24"/>
      <c r="F82" s="24"/>
      <c r="G82" s="24">
        <v>150000</v>
      </c>
    </row>
    <row r="83" ht="18" customHeight="1" spans="1:7">
      <c r="A83" s="124" t="s">
        <v>243</v>
      </c>
      <c r="B83" s="124" t="s">
        <v>244</v>
      </c>
      <c r="C83" s="24">
        <v>150000</v>
      </c>
      <c r="D83" s="24"/>
      <c r="E83" s="24"/>
      <c r="F83" s="24"/>
      <c r="G83" s="24">
        <v>150000</v>
      </c>
    </row>
    <row r="84" ht="18" customHeight="1" spans="1:7">
      <c r="A84" s="162" t="s">
        <v>250</v>
      </c>
      <c r="B84" s="163" t="s">
        <v>250</v>
      </c>
      <c r="C84" s="24">
        <v>16069991.09</v>
      </c>
      <c r="D84" s="24">
        <v>14008391.09</v>
      </c>
      <c r="E84" s="24">
        <v>12675690.83</v>
      </c>
      <c r="F84" s="24">
        <v>1332700.26</v>
      </c>
      <c r="G84" s="24">
        <v>2061600</v>
      </c>
    </row>
  </sheetData>
  <mergeCells count="7">
    <mergeCell ref="A3:G3"/>
    <mergeCell ref="A4:E4"/>
    <mergeCell ref="A5:B5"/>
    <mergeCell ref="D5:F5"/>
    <mergeCell ref="A84:B84"/>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44"/>
      <c r="B1" s="144"/>
      <c r="C1" s="144"/>
      <c r="D1" s="144"/>
      <c r="E1" s="144"/>
      <c r="F1" s="144"/>
      <c r="G1" s="144"/>
    </row>
    <row r="2" ht="15" customHeight="1" spans="1:7">
      <c r="A2" s="145"/>
      <c r="B2" s="146"/>
      <c r="C2" s="147"/>
      <c r="D2" s="64"/>
      <c r="G2" s="89" t="s">
        <v>298</v>
      </c>
    </row>
    <row r="3" ht="39" customHeight="1" spans="1:7">
      <c r="A3" s="133" t="str">
        <f>"2025"&amp;"年“三公”经费支出预算表"</f>
        <v>2025年“三公”经费支出预算表</v>
      </c>
      <c r="B3" s="53"/>
      <c r="C3" s="53"/>
      <c r="D3" s="53"/>
      <c r="E3" s="53"/>
      <c r="F3" s="53"/>
      <c r="G3" s="53"/>
    </row>
    <row r="4" ht="18.75" customHeight="1" spans="1:7">
      <c r="A4" s="42" t="str">
        <f>"单位名称："&amp;"邦丙乡"</f>
        <v>单位名称：邦丙乡</v>
      </c>
      <c r="B4" s="146"/>
      <c r="C4" s="147"/>
      <c r="D4" s="64"/>
      <c r="E4" s="31"/>
      <c r="G4" s="89" t="s">
        <v>299</v>
      </c>
    </row>
    <row r="5" ht="18.75" customHeight="1" spans="1:7">
      <c r="A5" s="11" t="s">
        <v>300</v>
      </c>
      <c r="B5" s="11" t="s">
        <v>301</v>
      </c>
      <c r="C5" s="32" t="s">
        <v>302</v>
      </c>
      <c r="D5" s="13" t="s">
        <v>303</v>
      </c>
      <c r="E5" s="14"/>
      <c r="F5" s="15"/>
      <c r="G5" s="32" t="s">
        <v>304</v>
      </c>
    </row>
    <row r="6" ht="18.75" customHeight="1" spans="1:7">
      <c r="A6" s="18"/>
      <c r="B6" s="148"/>
      <c r="C6" s="34"/>
      <c r="D6" s="68" t="s">
        <v>58</v>
      </c>
      <c r="E6" s="68" t="s">
        <v>305</v>
      </c>
      <c r="F6" s="68" t="s">
        <v>306</v>
      </c>
      <c r="G6" s="34"/>
    </row>
    <row r="7" ht="18.75" customHeight="1" spans="1:7">
      <c r="A7" s="149" t="s">
        <v>56</v>
      </c>
      <c r="B7" s="150">
        <v>1</v>
      </c>
      <c r="C7" s="151">
        <v>2</v>
      </c>
      <c r="D7" s="152">
        <v>3</v>
      </c>
      <c r="E7" s="152">
        <v>4</v>
      </c>
      <c r="F7" s="152">
        <v>5</v>
      </c>
      <c r="G7" s="151">
        <v>6</v>
      </c>
    </row>
    <row r="8" ht="18.75" customHeight="1" spans="1:7">
      <c r="A8" s="149" t="s">
        <v>56</v>
      </c>
      <c r="B8" s="153">
        <v>358784</v>
      </c>
      <c r="C8" s="153"/>
      <c r="D8" s="153">
        <v>301000</v>
      </c>
      <c r="E8" s="153">
        <v>250000</v>
      </c>
      <c r="F8" s="153">
        <v>51000</v>
      </c>
      <c r="G8" s="153">
        <v>57784</v>
      </c>
    </row>
    <row r="9" ht="18.75" customHeight="1" spans="1:7">
      <c r="A9" s="154" t="s">
        <v>307</v>
      </c>
      <c r="B9" s="153"/>
      <c r="C9" s="153"/>
      <c r="D9" s="153"/>
      <c r="E9" s="153"/>
      <c r="F9" s="153"/>
      <c r="G9" s="153"/>
    </row>
    <row r="10" ht="18.75" customHeight="1" spans="1:7">
      <c r="A10" s="154" t="s">
        <v>308</v>
      </c>
      <c r="B10" s="153">
        <v>358784</v>
      </c>
      <c r="C10" s="153"/>
      <c r="D10" s="153">
        <v>301000</v>
      </c>
      <c r="E10" s="153">
        <v>250000</v>
      </c>
      <c r="F10" s="153">
        <v>51000</v>
      </c>
      <c r="G10" s="153">
        <v>57784</v>
      </c>
    </row>
    <row r="11" ht="18.75" customHeight="1" spans="1:7">
      <c r="A11" s="154" t="s">
        <v>309</v>
      </c>
      <c r="B11" s="153"/>
      <c r="C11" s="153"/>
      <c r="D11" s="153"/>
      <c r="E11" s="153"/>
      <c r="F11" s="153"/>
      <c r="G11" s="153"/>
    </row>
    <row r="12" ht="18.75" customHeight="1" spans="1:7">
      <c r="A12" s="154" t="s">
        <v>310</v>
      </c>
      <c r="B12" s="153"/>
      <c r="C12" s="153"/>
      <c r="D12" s="153"/>
      <c r="E12" s="153"/>
      <c r="F12" s="153"/>
      <c r="G12" s="153"/>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1"/>
  <sheetViews>
    <sheetView showZeros="0" workbookViewId="0">
      <pane ySplit="1" topLeftCell="A2"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285714285714" customWidth="1"/>
    <col min="3" max="3" width="26.5714285714286" customWidth="1"/>
    <col min="4" max="4" width="10.1428571428571" customWidth="1"/>
    <col min="5" max="5" width="28.5904761904762" customWidth="1"/>
    <col min="6" max="6" width="10.2761904761905"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31"/>
      <c r="D2" s="132"/>
      <c r="E2" s="132"/>
      <c r="F2" s="132"/>
      <c r="G2" s="132"/>
      <c r="H2" s="69"/>
      <c r="I2" s="69"/>
      <c r="J2" s="69"/>
      <c r="K2" s="69"/>
      <c r="L2" s="69"/>
      <c r="M2" s="69"/>
      <c r="N2" s="31"/>
      <c r="O2" s="31"/>
      <c r="P2" s="31"/>
      <c r="Q2" s="69"/>
      <c r="U2" s="131"/>
      <c r="W2" s="39" t="s">
        <v>311</v>
      </c>
    </row>
    <row r="3" ht="39.75" customHeight="1" spans="1:23">
      <c r="A3" s="133"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"单位名称："&amp;"邦丙乡"</f>
        <v>单位名称：邦丙乡</v>
      </c>
      <c r="B4" s="134"/>
      <c r="C4" s="134"/>
      <c r="D4" s="134"/>
      <c r="E4" s="134"/>
      <c r="F4" s="134"/>
      <c r="G4" s="134"/>
      <c r="H4" s="73"/>
      <c r="I4" s="73"/>
      <c r="J4" s="73"/>
      <c r="K4" s="73"/>
      <c r="L4" s="73"/>
      <c r="M4" s="73"/>
      <c r="N4" s="95"/>
      <c r="O4" s="95"/>
      <c r="P4" s="95"/>
      <c r="Q4" s="73"/>
      <c r="U4" s="131"/>
      <c r="W4" s="39" t="s">
        <v>299</v>
      </c>
    </row>
    <row r="5" ht="18" customHeight="1" spans="1:23">
      <c r="A5" s="11" t="s">
        <v>312</v>
      </c>
      <c r="B5" s="11" t="s">
        <v>313</v>
      </c>
      <c r="C5" s="11" t="s">
        <v>314</v>
      </c>
      <c r="D5" s="11" t="s">
        <v>315</v>
      </c>
      <c r="E5" s="11" t="s">
        <v>316</v>
      </c>
      <c r="F5" s="11" t="s">
        <v>317</v>
      </c>
      <c r="G5" s="11" t="s">
        <v>318</v>
      </c>
      <c r="H5" s="135" t="s">
        <v>319</v>
      </c>
      <c r="I5" s="66" t="s">
        <v>319</v>
      </c>
      <c r="J5" s="66"/>
      <c r="K5" s="66"/>
      <c r="L5" s="66"/>
      <c r="M5" s="66"/>
      <c r="N5" s="14"/>
      <c r="O5" s="14"/>
      <c r="P5" s="14"/>
      <c r="Q5" s="76" t="s">
        <v>62</v>
      </c>
      <c r="R5" s="66" t="s">
        <v>80</v>
      </c>
      <c r="S5" s="66"/>
      <c r="T5" s="66"/>
      <c r="U5" s="66"/>
      <c r="V5" s="66"/>
      <c r="W5" s="139"/>
    </row>
    <row r="6" ht="18" customHeight="1" spans="1:23">
      <c r="A6" s="16"/>
      <c r="B6" s="130"/>
      <c r="C6" s="16"/>
      <c r="D6" s="16"/>
      <c r="E6" s="16"/>
      <c r="F6" s="16"/>
      <c r="G6" s="16"/>
      <c r="H6" s="109" t="s">
        <v>320</v>
      </c>
      <c r="I6" s="135" t="s">
        <v>59</v>
      </c>
      <c r="J6" s="66"/>
      <c r="K6" s="66"/>
      <c r="L6" s="66"/>
      <c r="M6" s="139"/>
      <c r="N6" s="13" t="s">
        <v>321</v>
      </c>
      <c r="O6" s="14"/>
      <c r="P6" s="15"/>
      <c r="Q6" s="11" t="s">
        <v>62</v>
      </c>
      <c r="R6" s="135" t="s">
        <v>80</v>
      </c>
      <c r="S6" s="76" t="s">
        <v>65</v>
      </c>
      <c r="T6" s="66" t="s">
        <v>80</v>
      </c>
      <c r="U6" s="76" t="s">
        <v>67</v>
      </c>
      <c r="V6" s="76" t="s">
        <v>68</v>
      </c>
      <c r="W6" s="141" t="s">
        <v>69</v>
      </c>
    </row>
    <row r="7" ht="18.75" customHeight="1" spans="1:23">
      <c r="A7" s="33"/>
      <c r="B7" s="33"/>
      <c r="C7" s="33"/>
      <c r="D7" s="33"/>
      <c r="E7" s="33"/>
      <c r="F7" s="33"/>
      <c r="G7" s="33"/>
      <c r="H7" s="33"/>
      <c r="I7" s="140" t="s">
        <v>322</v>
      </c>
      <c r="J7" s="11" t="s">
        <v>323</v>
      </c>
      <c r="K7" s="11" t="s">
        <v>324</v>
      </c>
      <c r="L7" s="11" t="s">
        <v>325</v>
      </c>
      <c r="M7" s="11" t="s">
        <v>326</v>
      </c>
      <c r="N7" s="11" t="s">
        <v>59</v>
      </c>
      <c r="O7" s="11" t="s">
        <v>60</v>
      </c>
      <c r="P7" s="11" t="s">
        <v>61</v>
      </c>
      <c r="Q7" s="33"/>
      <c r="R7" s="11" t="s">
        <v>58</v>
      </c>
      <c r="S7" s="11" t="s">
        <v>65</v>
      </c>
      <c r="T7" s="11" t="s">
        <v>327</v>
      </c>
      <c r="U7" s="11" t="s">
        <v>67</v>
      </c>
      <c r="V7" s="11" t="s">
        <v>68</v>
      </c>
      <c r="W7" s="11" t="s">
        <v>69</v>
      </c>
    </row>
    <row r="8" ht="37.5" customHeight="1" spans="1:23">
      <c r="A8" s="112"/>
      <c r="B8" s="112"/>
      <c r="C8" s="112"/>
      <c r="D8" s="112"/>
      <c r="E8" s="112"/>
      <c r="F8" s="112"/>
      <c r="G8" s="112"/>
      <c r="H8" s="112"/>
      <c r="I8" s="94"/>
      <c r="J8" s="18" t="s">
        <v>328</v>
      </c>
      <c r="K8" s="18" t="s">
        <v>324</v>
      </c>
      <c r="L8" s="18" t="s">
        <v>325</v>
      </c>
      <c r="M8" s="18" t="s">
        <v>326</v>
      </c>
      <c r="N8" s="18" t="s">
        <v>324</v>
      </c>
      <c r="O8" s="18" t="s">
        <v>325</v>
      </c>
      <c r="P8" s="18" t="s">
        <v>326</v>
      </c>
      <c r="Q8" s="18" t="s">
        <v>62</v>
      </c>
      <c r="R8" s="18" t="s">
        <v>58</v>
      </c>
      <c r="S8" s="18" t="s">
        <v>65</v>
      </c>
      <c r="T8" s="18" t="s">
        <v>327</v>
      </c>
      <c r="U8" s="18" t="s">
        <v>67</v>
      </c>
      <c r="V8" s="18" t="s">
        <v>68</v>
      </c>
      <c r="W8" s="18" t="s">
        <v>69</v>
      </c>
    </row>
    <row r="9" ht="19.5" customHeight="1" spans="1:23">
      <c r="A9" s="136">
        <v>1</v>
      </c>
      <c r="B9" s="136">
        <v>2</v>
      </c>
      <c r="C9" s="136">
        <v>3</v>
      </c>
      <c r="D9" s="136">
        <v>4</v>
      </c>
      <c r="E9" s="136">
        <v>5</v>
      </c>
      <c r="F9" s="136">
        <v>6</v>
      </c>
      <c r="G9" s="136">
        <v>7</v>
      </c>
      <c r="H9" s="136">
        <v>8</v>
      </c>
      <c r="I9" s="136">
        <v>9</v>
      </c>
      <c r="J9" s="136">
        <v>10</v>
      </c>
      <c r="K9" s="136">
        <v>11</v>
      </c>
      <c r="L9" s="136">
        <v>12</v>
      </c>
      <c r="M9" s="136">
        <v>13</v>
      </c>
      <c r="N9" s="136">
        <v>14</v>
      </c>
      <c r="O9" s="136">
        <v>15</v>
      </c>
      <c r="P9" s="136">
        <v>16</v>
      </c>
      <c r="Q9" s="136">
        <v>17</v>
      </c>
      <c r="R9" s="136">
        <v>18</v>
      </c>
      <c r="S9" s="136">
        <v>19</v>
      </c>
      <c r="T9" s="136">
        <v>20</v>
      </c>
      <c r="U9" s="136">
        <v>21</v>
      </c>
      <c r="V9" s="136">
        <v>22</v>
      </c>
      <c r="W9" s="136">
        <v>23</v>
      </c>
    </row>
    <row r="10" ht="21" customHeight="1" spans="1:23">
      <c r="A10" s="137" t="s">
        <v>71</v>
      </c>
      <c r="B10" s="137"/>
      <c r="C10" s="137"/>
      <c r="D10" s="137"/>
      <c r="E10" s="137"/>
      <c r="F10" s="137"/>
      <c r="G10" s="137"/>
      <c r="H10" s="24">
        <v>14008391.09</v>
      </c>
      <c r="I10" s="24">
        <v>14008391.09</v>
      </c>
      <c r="J10" s="24"/>
      <c r="K10" s="24"/>
      <c r="L10" s="24">
        <v>14008391.09</v>
      </c>
      <c r="M10" s="24"/>
      <c r="N10" s="24"/>
      <c r="O10" s="24"/>
      <c r="P10" s="24"/>
      <c r="Q10" s="24"/>
      <c r="R10" s="24"/>
      <c r="S10" s="24"/>
      <c r="T10" s="24"/>
      <c r="U10" s="24"/>
      <c r="V10" s="24"/>
      <c r="W10" s="24"/>
    </row>
    <row r="11" ht="21" customHeight="1" spans="1:23">
      <c r="A11" s="138" t="s">
        <v>73</v>
      </c>
      <c r="B11" s="22"/>
      <c r="C11" s="22"/>
      <c r="D11" s="22"/>
      <c r="E11" s="22"/>
      <c r="F11" s="22"/>
      <c r="G11" s="22"/>
      <c r="H11" s="24">
        <v>14008391.09</v>
      </c>
      <c r="I11" s="24">
        <v>14008391.09</v>
      </c>
      <c r="J11" s="24"/>
      <c r="K11" s="24"/>
      <c r="L11" s="24">
        <v>14008391.09</v>
      </c>
      <c r="M11" s="24"/>
      <c r="N11" s="24"/>
      <c r="O11" s="24"/>
      <c r="P11" s="24"/>
      <c r="Q11" s="24"/>
      <c r="R11" s="24"/>
      <c r="S11" s="24"/>
      <c r="T11" s="24"/>
      <c r="U11" s="24"/>
      <c r="V11" s="24"/>
      <c r="W11" s="24"/>
    </row>
    <row r="12" ht="21" customHeight="1" spans="1:23">
      <c r="A12" s="26"/>
      <c r="B12" s="22" t="s">
        <v>329</v>
      </c>
      <c r="C12" s="22" t="s">
        <v>330</v>
      </c>
      <c r="D12" s="22" t="s">
        <v>100</v>
      </c>
      <c r="E12" s="22" t="s">
        <v>97</v>
      </c>
      <c r="F12" s="22" t="s">
        <v>331</v>
      </c>
      <c r="G12" s="22" t="s">
        <v>332</v>
      </c>
      <c r="H12" s="24">
        <v>248592</v>
      </c>
      <c r="I12" s="24">
        <v>248592</v>
      </c>
      <c r="J12" s="24"/>
      <c r="K12" s="24"/>
      <c r="L12" s="24">
        <v>248592</v>
      </c>
      <c r="M12" s="24"/>
      <c r="N12" s="24"/>
      <c r="O12" s="24"/>
      <c r="P12" s="24"/>
      <c r="Q12" s="24"/>
      <c r="R12" s="24"/>
      <c r="S12" s="24"/>
      <c r="T12" s="24"/>
      <c r="U12" s="24"/>
      <c r="V12" s="24"/>
      <c r="W12" s="24"/>
    </row>
    <row r="13" ht="21" customHeight="1" spans="1:23">
      <c r="A13" s="26"/>
      <c r="B13" s="22" t="s">
        <v>329</v>
      </c>
      <c r="C13" s="22" t="s">
        <v>330</v>
      </c>
      <c r="D13" s="22" t="s">
        <v>105</v>
      </c>
      <c r="E13" s="22" t="s">
        <v>97</v>
      </c>
      <c r="F13" s="22" t="s">
        <v>331</v>
      </c>
      <c r="G13" s="22" t="s">
        <v>332</v>
      </c>
      <c r="H13" s="24">
        <v>100536</v>
      </c>
      <c r="I13" s="24">
        <v>100536</v>
      </c>
      <c r="J13" s="24"/>
      <c r="K13" s="24"/>
      <c r="L13" s="24">
        <v>100536</v>
      </c>
      <c r="M13" s="24"/>
      <c r="N13" s="24"/>
      <c r="O13" s="24"/>
      <c r="P13" s="24"/>
      <c r="Q13" s="24"/>
      <c r="R13" s="24"/>
      <c r="S13" s="24"/>
      <c r="T13" s="24"/>
      <c r="U13" s="24"/>
      <c r="V13" s="24"/>
      <c r="W13" s="24"/>
    </row>
    <row r="14" ht="21" customHeight="1" spans="1:23">
      <c r="A14" s="26"/>
      <c r="B14" s="22" t="s">
        <v>329</v>
      </c>
      <c r="C14" s="22" t="s">
        <v>330</v>
      </c>
      <c r="D14" s="22" t="s">
        <v>108</v>
      </c>
      <c r="E14" s="22" t="s">
        <v>97</v>
      </c>
      <c r="F14" s="22" t="s">
        <v>331</v>
      </c>
      <c r="G14" s="22" t="s">
        <v>332</v>
      </c>
      <c r="H14" s="24">
        <v>101532</v>
      </c>
      <c r="I14" s="24">
        <v>101532</v>
      </c>
      <c r="J14" s="24"/>
      <c r="K14" s="24"/>
      <c r="L14" s="24">
        <v>101532</v>
      </c>
      <c r="M14" s="24"/>
      <c r="N14" s="24"/>
      <c r="O14" s="24"/>
      <c r="P14" s="24"/>
      <c r="Q14" s="24"/>
      <c r="R14" s="24"/>
      <c r="S14" s="24"/>
      <c r="T14" s="24"/>
      <c r="U14" s="24"/>
      <c r="V14" s="24"/>
      <c r="W14" s="24"/>
    </row>
    <row r="15" ht="21" customHeight="1" spans="1:23">
      <c r="A15" s="26"/>
      <c r="B15" s="22" t="s">
        <v>329</v>
      </c>
      <c r="C15" s="22" t="s">
        <v>330</v>
      </c>
      <c r="D15" s="22" t="s">
        <v>119</v>
      </c>
      <c r="E15" s="22" t="s">
        <v>97</v>
      </c>
      <c r="F15" s="22" t="s">
        <v>331</v>
      </c>
      <c r="G15" s="22" t="s">
        <v>332</v>
      </c>
      <c r="H15" s="24">
        <v>375912</v>
      </c>
      <c r="I15" s="24">
        <v>375912</v>
      </c>
      <c r="J15" s="24"/>
      <c r="K15" s="24"/>
      <c r="L15" s="24">
        <v>375912</v>
      </c>
      <c r="M15" s="24"/>
      <c r="N15" s="24"/>
      <c r="O15" s="24"/>
      <c r="P15" s="24"/>
      <c r="Q15" s="24"/>
      <c r="R15" s="24"/>
      <c r="S15" s="24"/>
      <c r="T15" s="24"/>
      <c r="U15" s="24"/>
      <c r="V15" s="24"/>
      <c r="W15" s="24"/>
    </row>
    <row r="16" ht="21" customHeight="1" spans="1:23">
      <c r="A16" s="26"/>
      <c r="B16" s="22" t="s">
        <v>329</v>
      </c>
      <c r="C16" s="22" t="s">
        <v>330</v>
      </c>
      <c r="D16" s="22" t="s">
        <v>128</v>
      </c>
      <c r="E16" s="22" t="s">
        <v>97</v>
      </c>
      <c r="F16" s="22" t="s">
        <v>331</v>
      </c>
      <c r="G16" s="22" t="s">
        <v>332</v>
      </c>
      <c r="H16" s="24">
        <v>59208</v>
      </c>
      <c r="I16" s="24">
        <v>59208</v>
      </c>
      <c r="J16" s="24"/>
      <c r="K16" s="24"/>
      <c r="L16" s="24">
        <v>59208</v>
      </c>
      <c r="M16" s="24"/>
      <c r="N16" s="24"/>
      <c r="O16" s="24"/>
      <c r="P16" s="24"/>
      <c r="Q16" s="24"/>
      <c r="R16" s="24"/>
      <c r="S16" s="24"/>
      <c r="T16" s="24"/>
      <c r="U16" s="24"/>
      <c r="V16" s="24"/>
      <c r="W16" s="24"/>
    </row>
    <row r="17" ht="21" customHeight="1" spans="1:23">
      <c r="A17" s="26"/>
      <c r="B17" s="22" t="s">
        <v>333</v>
      </c>
      <c r="C17" s="22" t="s">
        <v>334</v>
      </c>
      <c r="D17" s="22" t="s">
        <v>101</v>
      </c>
      <c r="E17" s="22" t="s">
        <v>102</v>
      </c>
      <c r="F17" s="22" t="s">
        <v>331</v>
      </c>
      <c r="G17" s="22" t="s">
        <v>332</v>
      </c>
      <c r="H17" s="24">
        <v>434592</v>
      </c>
      <c r="I17" s="24">
        <v>434592</v>
      </c>
      <c r="J17" s="24"/>
      <c r="K17" s="24"/>
      <c r="L17" s="24">
        <v>434592</v>
      </c>
      <c r="M17" s="24"/>
      <c r="N17" s="24"/>
      <c r="O17" s="24"/>
      <c r="P17" s="24"/>
      <c r="Q17" s="24"/>
      <c r="R17" s="24"/>
      <c r="S17" s="24"/>
      <c r="T17" s="24"/>
      <c r="U17" s="24"/>
      <c r="V17" s="24"/>
      <c r="W17" s="24"/>
    </row>
    <row r="18" ht="21" customHeight="1" spans="1:23">
      <c r="A18" s="26"/>
      <c r="B18" s="22" t="s">
        <v>333</v>
      </c>
      <c r="C18" s="22" t="s">
        <v>334</v>
      </c>
      <c r="D18" s="22" t="s">
        <v>182</v>
      </c>
      <c r="E18" s="22" t="s">
        <v>102</v>
      </c>
      <c r="F18" s="22" t="s">
        <v>331</v>
      </c>
      <c r="G18" s="22" t="s">
        <v>332</v>
      </c>
      <c r="H18" s="24">
        <v>678636</v>
      </c>
      <c r="I18" s="24">
        <v>678636</v>
      </c>
      <c r="J18" s="24"/>
      <c r="K18" s="24"/>
      <c r="L18" s="24">
        <v>678636</v>
      </c>
      <c r="M18" s="24"/>
      <c r="N18" s="24"/>
      <c r="O18" s="24"/>
      <c r="P18" s="24"/>
      <c r="Q18" s="24"/>
      <c r="R18" s="24"/>
      <c r="S18" s="24"/>
      <c r="T18" s="24"/>
      <c r="U18" s="24"/>
      <c r="V18" s="24"/>
      <c r="W18" s="24"/>
    </row>
    <row r="19" ht="21" customHeight="1" spans="1:23">
      <c r="A19" s="26"/>
      <c r="B19" s="22" t="s">
        <v>329</v>
      </c>
      <c r="C19" s="22" t="s">
        <v>330</v>
      </c>
      <c r="D19" s="22" t="s">
        <v>100</v>
      </c>
      <c r="E19" s="22" t="s">
        <v>97</v>
      </c>
      <c r="F19" s="22" t="s">
        <v>335</v>
      </c>
      <c r="G19" s="22" t="s">
        <v>336</v>
      </c>
      <c r="H19" s="24">
        <v>42000</v>
      </c>
      <c r="I19" s="24">
        <v>42000</v>
      </c>
      <c r="J19" s="24"/>
      <c r="K19" s="24"/>
      <c r="L19" s="24">
        <v>42000</v>
      </c>
      <c r="M19" s="24"/>
      <c r="N19" s="24"/>
      <c r="O19" s="24"/>
      <c r="P19" s="24"/>
      <c r="Q19" s="24"/>
      <c r="R19" s="24"/>
      <c r="S19" s="24"/>
      <c r="T19" s="24"/>
      <c r="U19" s="24"/>
      <c r="V19" s="24"/>
      <c r="W19" s="24"/>
    </row>
    <row r="20" ht="21" customHeight="1" spans="1:23">
      <c r="A20" s="26"/>
      <c r="B20" s="22" t="s">
        <v>329</v>
      </c>
      <c r="C20" s="22" t="s">
        <v>330</v>
      </c>
      <c r="D20" s="22" t="s">
        <v>105</v>
      </c>
      <c r="E20" s="22" t="s">
        <v>97</v>
      </c>
      <c r="F20" s="22" t="s">
        <v>335</v>
      </c>
      <c r="G20" s="22" t="s">
        <v>336</v>
      </c>
      <c r="H20" s="24">
        <v>18000</v>
      </c>
      <c r="I20" s="24">
        <v>18000</v>
      </c>
      <c r="J20" s="24"/>
      <c r="K20" s="24"/>
      <c r="L20" s="24">
        <v>18000</v>
      </c>
      <c r="M20" s="24"/>
      <c r="N20" s="24"/>
      <c r="O20" s="24"/>
      <c r="P20" s="24"/>
      <c r="Q20" s="24"/>
      <c r="R20" s="24"/>
      <c r="S20" s="24"/>
      <c r="T20" s="24"/>
      <c r="U20" s="24"/>
      <c r="V20" s="24"/>
      <c r="W20" s="24"/>
    </row>
    <row r="21" ht="21" customHeight="1" spans="1:23">
      <c r="A21" s="26"/>
      <c r="B21" s="22" t="s">
        <v>329</v>
      </c>
      <c r="C21" s="22" t="s">
        <v>330</v>
      </c>
      <c r="D21" s="22" t="s">
        <v>108</v>
      </c>
      <c r="E21" s="22" t="s">
        <v>97</v>
      </c>
      <c r="F21" s="22" t="s">
        <v>335</v>
      </c>
      <c r="G21" s="22" t="s">
        <v>336</v>
      </c>
      <c r="H21" s="24">
        <v>18000</v>
      </c>
      <c r="I21" s="24">
        <v>18000</v>
      </c>
      <c r="J21" s="24"/>
      <c r="K21" s="24"/>
      <c r="L21" s="24">
        <v>18000</v>
      </c>
      <c r="M21" s="24"/>
      <c r="N21" s="24"/>
      <c r="O21" s="24"/>
      <c r="P21" s="24"/>
      <c r="Q21" s="24"/>
      <c r="R21" s="24"/>
      <c r="S21" s="24"/>
      <c r="T21" s="24"/>
      <c r="U21" s="24"/>
      <c r="V21" s="24"/>
      <c r="W21" s="24"/>
    </row>
    <row r="22" ht="21" customHeight="1" spans="1:23">
      <c r="A22" s="26"/>
      <c r="B22" s="22" t="s">
        <v>329</v>
      </c>
      <c r="C22" s="22" t="s">
        <v>330</v>
      </c>
      <c r="D22" s="22" t="s">
        <v>119</v>
      </c>
      <c r="E22" s="22" t="s">
        <v>97</v>
      </c>
      <c r="F22" s="22" t="s">
        <v>335</v>
      </c>
      <c r="G22" s="22" t="s">
        <v>336</v>
      </c>
      <c r="H22" s="24">
        <v>60000</v>
      </c>
      <c r="I22" s="24">
        <v>60000</v>
      </c>
      <c r="J22" s="24"/>
      <c r="K22" s="24"/>
      <c r="L22" s="24">
        <v>60000</v>
      </c>
      <c r="M22" s="24"/>
      <c r="N22" s="24"/>
      <c r="O22" s="24"/>
      <c r="P22" s="24"/>
      <c r="Q22" s="24"/>
      <c r="R22" s="24"/>
      <c r="S22" s="24"/>
      <c r="T22" s="24"/>
      <c r="U22" s="24"/>
      <c r="V22" s="24"/>
      <c r="W22" s="24"/>
    </row>
    <row r="23" ht="21" customHeight="1" spans="1:23">
      <c r="A23" s="26"/>
      <c r="B23" s="22" t="s">
        <v>329</v>
      </c>
      <c r="C23" s="22" t="s">
        <v>330</v>
      </c>
      <c r="D23" s="22" t="s">
        <v>128</v>
      </c>
      <c r="E23" s="22" t="s">
        <v>97</v>
      </c>
      <c r="F23" s="22" t="s">
        <v>335</v>
      </c>
      <c r="G23" s="22" t="s">
        <v>336</v>
      </c>
      <c r="H23" s="24">
        <v>12000</v>
      </c>
      <c r="I23" s="24">
        <v>12000</v>
      </c>
      <c r="J23" s="24"/>
      <c r="K23" s="24"/>
      <c r="L23" s="24">
        <v>12000</v>
      </c>
      <c r="M23" s="24"/>
      <c r="N23" s="24"/>
      <c r="O23" s="24"/>
      <c r="P23" s="24"/>
      <c r="Q23" s="24"/>
      <c r="R23" s="24"/>
      <c r="S23" s="24"/>
      <c r="T23" s="24"/>
      <c r="U23" s="24"/>
      <c r="V23" s="24"/>
      <c r="W23" s="24"/>
    </row>
    <row r="24" ht="21" customHeight="1" spans="1:23">
      <c r="A24" s="26"/>
      <c r="B24" s="22" t="s">
        <v>333</v>
      </c>
      <c r="C24" s="22" t="s">
        <v>334</v>
      </c>
      <c r="D24" s="22" t="s">
        <v>101</v>
      </c>
      <c r="E24" s="22" t="s">
        <v>102</v>
      </c>
      <c r="F24" s="22" t="s">
        <v>335</v>
      </c>
      <c r="G24" s="22" t="s">
        <v>336</v>
      </c>
      <c r="H24" s="24">
        <v>84000</v>
      </c>
      <c r="I24" s="24">
        <v>84000</v>
      </c>
      <c r="J24" s="24"/>
      <c r="K24" s="24"/>
      <c r="L24" s="24">
        <v>84000</v>
      </c>
      <c r="M24" s="24"/>
      <c r="N24" s="24"/>
      <c r="O24" s="24"/>
      <c r="P24" s="24"/>
      <c r="Q24" s="24"/>
      <c r="R24" s="24"/>
      <c r="S24" s="24"/>
      <c r="T24" s="24"/>
      <c r="U24" s="24"/>
      <c r="V24" s="24"/>
      <c r="W24" s="24"/>
    </row>
    <row r="25" ht="21" customHeight="1" spans="1:23">
      <c r="A25" s="26"/>
      <c r="B25" s="22" t="s">
        <v>333</v>
      </c>
      <c r="C25" s="22" t="s">
        <v>334</v>
      </c>
      <c r="D25" s="22" t="s">
        <v>182</v>
      </c>
      <c r="E25" s="22" t="s">
        <v>102</v>
      </c>
      <c r="F25" s="22" t="s">
        <v>335</v>
      </c>
      <c r="G25" s="22" t="s">
        <v>336</v>
      </c>
      <c r="H25" s="24">
        <v>132000</v>
      </c>
      <c r="I25" s="24">
        <v>132000</v>
      </c>
      <c r="J25" s="24"/>
      <c r="K25" s="24"/>
      <c r="L25" s="24">
        <v>132000</v>
      </c>
      <c r="M25" s="24"/>
      <c r="N25" s="24"/>
      <c r="O25" s="24"/>
      <c r="P25" s="24"/>
      <c r="Q25" s="24"/>
      <c r="R25" s="24"/>
      <c r="S25" s="24"/>
      <c r="T25" s="24"/>
      <c r="U25" s="24"/>
      <c r="V25" s="24"/>
      <c r="W25" s="24"/>
    </row>
    <row r="26" ht="21" customHeight="1" spans="1:23">
      <c r="A26" s="26"/>
      <c r="B26" s="22" t="s">
        <v>329</v>
      </c>
      <c r="C26" s="22" t="s">
        <v>330</v>
      </c>
      <c r="D26" s="22" t="s">
        <v>100</v>
      </c>
      <c r="E26" s="22" t="s">
        <v>97</v>
      </c>
      <c r="F26" s="22" t="s">
        <v>335</v>
      </c>
      <c r="G26" s="22" t="s">
        <v>336</v>
      </c>
      <c r="H26" s="24">
        <v>401412</v>
      </c>
      <c r="I26" s="24">
        <v>401412</v>
      </c>
      <c r="J26" s="24"/>
      <c r="K26" s="24"/>
      <c r="L26" s="24">
        <v>401412</v>
      </c>
      <c r="M26" s="24"/>
      <c r="N26" s="24"/>
      <c r="O26" s="24"/>
      <c r="P26" s="24"/>
      <c r="Q26" s="24"/>
      <c r="R26" s="24"/>
      <c r="S26" s="24"/>
      <c r="T26" s="24"/>
      <c r="U26" s="24"/>
      <c r="V26" s="24"/>
      <c r="W26" s="24"/>
    </row>
    <row r="27" ht="21" customHeight="1" spans="1:23">
      <c r="A27" s="26"/>
      <c r="B27" s="22" t="s">
        <v>329</v>
      </c>
      <c r="C27" s="22" t="s">
        <v>330</v>
      </c>
      <c r="D27" s="22" t="s">
        <v>105</v>
      </c>
      <c r="E27" s="22" t="s">
        <v>97</v>
      </c>
      <c r="F27" s="22" t="s">
        <v>335</v>
      </c>
      <c r="G27" s="22" t="s">
        <v>336</v>
      </c>
      <c r="H27" s="24">
        <v>166824</v>
      </c>
      <c r="I27" s="24">
        <v>166824</v>
      </c>
      <c r="J27" s="24"/>
      <c r="K27" s="24"/>
      <c r="L27" s="24">
        <v>166824</v>
      </c>
      <c r="M27" s="24"/>
      <c r="N27" s="24"/>
      <c r="O27" s="24"/>
      <c r="P27" s="24"/>
      <c r="Q27" s="24"/>
      <c r="R27" s="24"/>
      <c r="S27" s="24"/>
      <c r="T27" s="24"/>
      <c r="U27" s="24"/>
      <c r="V27" s="24"/>
      <c r="W27" s="24"/>
    </row>
    <row r="28" ht="21" customHeight="1" spans="1:23">
      <c r="A28" s="26"/>
      <c r="B28" s="22" t="s">
        <v>329</v>
      </c>
      <c r="C28" s="22" t="s">
        <v>330</v>
      </c>
      <c r="D28" s="22" t="s">
        <v>108</v>
      </c>
      <c r="E28" s="22" t="s">
        <v>97</v>
      </c>
      <c r="F28" s="22" t="s">
        <v>335</v>
      </c>
      <c r="G28" s="22" t="s">
        <v>336</v>
      </c>
      <c r="H28" s="24">
        <v>169632</v>
      </c>
      <c r="I28" s="24">
        <v>169632</v>
      </c>
      <c r="J28" s="24"/>
      <c r="K28" s="24"/>
      <c r="L28" s="24">
        <v>169632</v>
      </c>
      <c r="M28" s="24"/>
      <c r="N28" s="24"/>
      <c r="O28" s="24"/>
      <c r="P28" s="24"/>
      <c r="Q28" s="24"/>
      <c r="R28" s="24"/>
      <c r="S28" s="24"/>
      <c r="T28" s="24"/>
      <c r="U28" s="24"/>
      <c r="V28" s="24"/>
      <c r="W28" s="24"/>
    </row>
    <row r="29" ht="21" customHeight="1" spans="1:23">
      <c r="A29" s="26"/>
      <c r="B29" s="22" t="s">
        <v>329</v>
      </c>
      <c r="C29" s="22" t="s">
        <v>330</v>
      </c>
      <c r="D29" s="22" t="s">
        <v>119</v>
      </c>
      <c r="E29" s="22" t="s">
        <v>97</v>
      </c>
      <c r="F29" s="22" t="s">
        <v>335</v>
      </c>
      <c r="G29" s="22" t="s">
        <v>336</v>
      </c>
      <c r="H29" s="24">
        <v>588900</v>
      </c>
      <c r="I29" s="24">
        <v>588900</v>
      </c>
      <c r="J29" s="24"/>
      <c r="K29" s="24"/>
      <c r="L29" s="24">
        <v>588900</v>
      </c>
      <c r="M29" s="24"/>
      <c r="N29" s="24"/>
      <c r="O29" s="24"/>
      <c r="P29" s="24"/>
      <c r="Q29" s="24"/>
      <c r="R29" s="24"/>
      <c r="S29" s="24"/>
      <c r="T29" s="24"/>
      <c r="U29" s="24"/>
      <c r="V29" s="24"/>
      <c r="W29" s="24"/>
    </row>
    <row r="30" ht="21" customHeight="1" spans="1:23">
      <c r="A30" s="26"/>
      <c r="B30" s="22" t="s">
        <v>329</v>
      </c>
      <c r="C30" s="22" t="s">
        <v>330</v>
      </c>
      <c r="D30" s="22" t="s">
        <v>128</v>
      </c>
      <c r="E30" s="22" t="s">
        <v>97</v>
      </c>
      <c r="F30" s="22" t="s">
        <v>335</v>
      </c>
      <c r="G30" s="22" t="s">
        <v>336</v>
      </c>
      <c r="H30" s="24">
        <v>111216</v>
      </c>
      <c r="I30" s="24">
        <v>111216</v>
      </c>
      <c r="J30" s="24"/>
      <c r="K30" s="24"/>
      <c r="L30" s="24">
        <v>111216</v>
      </c>
      <c r="M30" s="24"/>
      <c r="N30" s="24"/>
      <c r="O30" s="24"/>
      <c r="P30" s="24"/>
      <c r="Q30" s="24"/>
      <c r="R30" s="24"/>
      <c r="S30" s="24"/>
      <c r="T30" s="24"/>
      <c r="U30" s="24"/>
      <c r="V30" s="24"/>
      <c r="W30" s="24"/>
    </row>
    <row r="31" ht="21" customHeight="1" spans="1:23">
      <c r="A31" s="26"/>
      <c r="B31" s="22" t="s">
        <v>333</v>
      </c>
      <c r="C31" s="22" t="s">
        <v>334</v>
      </c>
      <c r="D31" s="22" t="s">
        <v>101</v>
      </c>
      <c r="E31" s="22" t="s">
        <v>102</v>
      </c>
      <c r="F31" s="22" t="s">
        <v>335</v>
      </c>
      <c r="G31" s="22" t="s">
        <v>336</v>
      </c>
      <c r="H31" s="24">
        <v>106860</v>
      </c>
      <c r="I31" s="24">
        <v>106860</v>
      </c>
      <c r="J31" s="24"/>
      <c r="K31" s="24"/>
      <c r="L31" s="24">
        <v>106860</v>
      </c>
      <c r="M31" s="24"/>
      <c r="N31" s="24"/>
      <c r="O31" s="24"/>
      <c r="P31" s="24"/>
      <c r="Q31" s="24"/>
      <c r="R31" s="24"/>
      <c r="S31" s="24"/>
      <c r="T31" s="24"/>
      <c r="U31" s="24"/>
      <c r="V31" s="24"/>
      <c r="W31" s="24"/>
    </row>
    <row r="32" ht="21" customHeight="1" spans="1:23">
      <c r="A32" s="26"/>
      <c r="B32" s="22" t="s">
        <v>333</v>
      </c>
      <c r="C32" s="22" t="s">
        <v>334</v>
      </c>
      <c r="D32" s="22" t="s">
        <v>182</v>
      </c>
      <c r="E32" s="22" t="s">
        <v>102</v>
      </c>
      <c r="F32" s="22" t="s">
        <v>335</v>
      </c>
      <c r="G32" s="22" t="s">
        <v>336</v>
      </c>
      <c r="H32" s="24">
        <v>168600</v>
      </c>
      <c r="I32" s="24">
        <v>168600</v>
      </c>
      <c r="J32" s="24"/>
      <c r="K32" s="24"/>
      <c r="L32" s="24">
        <v>168600</v>
      </c>
      <c r="M32" s="24"/>
      <c r="N32" s="24"/>
      <c r="O32" s="24"/>
      <c r="P32" s="24"/>
      <c r="Q32" s="24"/>
      <c r="R32" s="24"/>
      <c r="S32" s="24"/>
      <c r="T32" s="24"/>
      <c r="U32" s="24"/>
      <c r="V32" s="24"/>
      <c r="W32" s="24"/>
    </row>
    <row r="33" ht="21" customHeight="1" spans="1:23">
      <c r="A33" s="26"/>
      <c r="B33" s="22" t="s">
        <v>337</v>
      </c>
      <c r="C33" s="22" t="s">
        <v>338</v>
      </c>
      <c r="D33" s="22" t="s">
        <v>100</v>
      </c>
      <c r="E33" s="22" t="s">
        <v>97</v>
      </c>
      <c r="F33" s="22" t="s">
        <v>339</v>
      </c>
      <c r="G33" s="22" t="s">
        <v>340</v>
      </c>
      <c r="H33" s="24">
        <v>123360</v>
      </c>
      <c r="I33" s="24">
        <v>123360</v>
      </c>
      <c r="J33" s="24"/>
      <c r="K33" s="24"/>
      <c r="L33" s="24">
        <v>123360</v>
      </c>
      <c r="M33" s="24"/>
      <c r="N33" s="24"/>
      <c r="O33" s="24"/>
      <c r="P33" s="24"/>
      <c r="Q33" s="24"/>
      <c r="R33" s="24"/>
      <c r="S33" s="24"/>
      <c r="T33" s="24"/>
      <c r="U33" s="24"/>
      <c r="V33" s="24"/>
      <c r="W33" s="24"/>
    </row>
    <row r="34" ht="21" customHeight="1" spans="1:23">
      <c r="A34" s="26"/>
      <c r="B34" s="22" t="s">
        <v>337</v>
      </c>
      <c r="C34" s="22" t="s">
        <v>338</v>
      </c>
      <c r="D34" s="22" t="s">
        <v>105</v>
      </c>
      <c r="E34" s="22" t="s">
        <v>97</v>
      </c>
      <c r="F34" s="22" t="s">
        <v>339</v>
      </c>
      <c r="G34" s="22" t="s">
        <v>340</v>
      </c>
      <c r="H34" s="24">
        <v>49320</v>
      </c>
      <c r="I34" s="24">
        <v>49320</v>
      </c>
      <c r="J34" s="24"/>
      <c r="K34" s="24"/>
      <c r="L34" s="24">
        <v>49320</v>
      </c>
      <c r="M34" s="24"/>
      <c r="N34" s="24"/>
      <c r="O34" s="24"/>
      <c r="P34" s="24"/>
      <c r="Q34" s="24"/>
      <c r="R34" s="24"/>
      <c r="S34" s="24"/>
      <c r="T34" s="24"/>
      <c r="U34" s="24"/>
      <c r="V34" s="24"/>
      <c r="W34" s="24"/>
    </row>
    <row r="35" ht="21" customHeight="1" spans="1:23">
      <c r="A35" s="26"/>
      <c r="B35" s="22" t="s">
        <v>337</v>
      </c>
      <c r="C35" s="22" t="s">
        <v>338</v>
      </c>
      <c r="D35" s="22" t="s">
        <v>108</v>
      </c>
      <c r="E35" s="22" t="s">
        <v>97</v>
      </c>
      <c r="F35" s="22" t="s">
        <v>339</v>
      </c>
      <c r="G35" s="22" t="s">
        <v>340</v>
      </c>
      <c r="H35" s="24">
        <v>51480</v>
      </c>
      <c r="I35" s="24">
        <v>51480</v>
      </c>
      <c r="J35" s="24"/>
      <c r="K35" s="24"/>
      <c r="L35" s="24">
        <v>51480</v>
      </c>
      <c r="M35" s="24"/>
      <c r="N35" s="24"/>
      <c r="O35" s="24"/>
      <c r="P35" s="24"/>
      <c r="Q35" s="24"/>
      <c r="R35" s="24"/>
      <c r="S35" s="24"/>
      <c r="T35" s="24"/>
      <c r="U35" s="24"/>
      <c r="V35" s="24"/>
      <c r="W35" s="24"/>
    </row>
    <row r="36" ht="21" customHeight="1" spans="1:23">
      <c r="A36" s="26"/>
      <c r="B36" s="22" t="s">
        <v>337</v>
      </c>
      <c r="C36" s="22" t="s">
        <v>338</v>
      </c>
      <c r="D36" s="22" t="s">
        <v>119</v>
      </c>
      <c r="E36" s="22" t="s">
        <v>97</v>
      </c>
      <c r="F36" s="22" t="s">
        <v>339</v>
      </c>
      <c r="G36" s="22" t="s">
        <v>340</v>
      </c>
      <c r="H36" s="24">
        <v>186120</v>
      </c>
      <c r="I36" s="24">
        <v>186120</v>
      </c>
      <c r="J36" s="24"/>
      <c r="K36" s="24"/>
      <c r="L36" s="24">
        <v>186120</v>
      </c>
      <c r="M36" s="24"/>
      <c r="N36" s="24"/>
      <c r="O36" s="24"/>
      <c r="P36" s="24"/>
      <c r="Q36" s="24"/>
      <c r="R36" s="24"/>
      <c r="S36" s="24"/>
      <c r="T36" s="24"/>
      <c r="U36" s="24"/>
      <c r="V36" s="24"/>
      <c r="W36" s="24"/>
    </row>
    <row r="37" ht="21" customHeight="1" spans="1:23">
      <c r="A37" s="26"/>
      <c r="B37" s="22" t="s">
        <v>337</v>
      </c>
      <c r="C37" s="22" t="s">
        <v>338</v>
      </c>
      <c r="D37" s="22" t="s">
        <v>128</v>
      </c>
      <c r="E37" s="22" t="s">
        <v>97</v>
      </c>
      <c r="F37" s="22" t="s">
        <v>339</v>
      </c>
      <c r="G37" s="22" t="s">
        <v>340</v>
      </c>
      <c r="H37" s="24">
        <v>32880</v>
      </c>
      <c r="I37" s="24">
        <v>32880</v>
      </c>
      <c r="J37" s="24"/>
      <c r="K37" s="24"/>
      <c r="L37" s="24">
        <v>32880</v>
      </c>
      <c r="M37" s="24"/>
      <c r="N37" s="24"/>
      <c r="O37" s="24"/>
      <c r="P37" s="24"/>
      <c r="Q37" s="24"/>
      <c r="R37" s="24"/>
      <c r="S37" s="24"/>
      <c r="T37" s="24"/>
      <c r="U37" s="24"/>
      <c r="V37" s="24"/>
      <c r="W37" s="24"/>
    </row>
    <row r="38" ht="21" customHeight="1" spans="1:23">
      <c r="A38" s="26"/>
      <c r="B38" s="22" t="s">
        <v>329</v>
      </c>
      <c r="C38" s="22" t="s">
        <v>330</v>
      </c>
      <c r="D38" s="22" t="s">
        <v>100</v>
      </c>
      <c r="E38" s="22" t="s">
        <v>97</v>
      </c>
      <c r="F38" s="22" t="s">
        <v>339</v>
      </c>
      <c r="G38" s="22" t="s">
        <v>340</v>
      </c>
      <c r="H38" s="24">
        <v>20716</v>
      </c>
      <c r="I38" s="24">
        <v>20716</v>
      </c>
      <c r="J38" s="24"/>
      <c r="K38" s="24"/>
      <c r="L38" s="24">
        <v>20716</v>
      </c>
      <c r="M38" s="24"/>
      <c r="N38" s="24"/>
      <c r="O38" s="24"/>
      <c r="P38" s="24"/>
      <c r="Q38" s="24"/>
      <c r="R38" s="24"/>
      <c r="S38" s="24"/>
      <c r="T38" s="24"/>
      <c r="U38" s="24"/>
      <c r="V38" s="24"/>
      <c r="W38" s="24"/>
    </row>
    <row r="39" ht="21" customHeight="1" spans="1:23">
      <c r="A39" s="26"/>
      <c r="B39" s="22" t="s">
        <v>329</v>
      </c>
      <c r="C39" s="22" t="s">
        <v>330</v>
      </c>
      <c r="D39" s="22" t="s">
        <v>105</v>
      </c>
      <c r="E39" s="22" t="s">
        <v>97</v>
      </c>
      <c r="F39" s="22" t="s">
        <v>339</v>
      </c>
      <c r="G39" s="22" t="s">
        <v>340</v>
      </c>
      <c r="H39" s="24">
        <v>8378</v>
      </c>
      <c r="I39" s="24">
        <v>8378</v>
      </c>
      <c r="J39" s="24"/>
      <c r="K39" s="24"/>
      <c r="L39" s="24">
        <v>8378</v>
      </c>
      <c r="M39" s="24"/>
      <c r="N39" s="24"/>
      <c r="O39" s="24"/>
      <c r="P39" s="24"/>
      <c r="Q39" s="24"/>
      <c r="R39" s="24"/>
      <c r="S39" s="24"/>
      <c r="T39" s="24"/>
      <c r="U39" s="24"/>
      <c r="V39" s="24"/>
      <c r="W39" s="24"/>
    </row>
    <row r="40" ht="21" customHeight="1" spans="1:23">
      <c r="A40" s="26"/>
      <c r="B40" s="22" t="s">
        <v>329</v>
      </c>
      <c r="C40" s="22" t="s">
        <v>330</v>
      </c>
      <c r="D40" s="22" t="s">
        <v>108</v>
      </c>
      <c r="E40" s="22" t="s">
        <v>97</v>
      </c>
      <c r="F40" s="22" t="s">
        <v>339</v>
      </c>
      <c r="G40" s="22" t="s">
        <v>340</v>
      </c>
      <c r="H40" s="24">
        <v>8461</v>
      </c>
      <c r="I40" s="24">
        <v>8461</v>
      </c>
      <c r="J40" s="24"/>
      <c r="K40" s="24"/>
      <c r="L40" s="24">
        <v>8461</v>
      </c>
      <c r="M40" s="24"/>
      <c r="N40" s="24"/>
      <c r="O40" s="24"/>
      <c r="P40" s="24"/>
      <c r="Q40" s="24"/>
      <c r="R40" s="24"/>
      <c r="S40" s="24"/>
      <c r="T40" s="24"/>
      <c r="U40" s="24"/>
      <c r="V40" s="24"/>
      <c r="W40" s="24"/>
    </row>
    <row r="41" ht="21" customHeight="1" spans="1:23">
      <c r="A41" s="26"/>
      <c r="B41" s="22" t="s">
        <v>329</v>
      </c>
      <c r="C41" s="22" t="s">
        <v>330</v>
      </c>
      <c r="D41" s="22" t="s">
        <v>119</v>
      </c>
      <c r="E41" s="22" t="s">
        <v>97</v>
      </c>
      <c r="F41" s="22" t="s">
        <v>339</v>
      </c>
      <c r="G41" s="22" t="s">
        <v>340</v>
      </c>
      <c r="H41" s="24">
        <v>31326</v>
      </c>
      <c r="I41" s="24">
        <v>31326</v>
      </c>
      <c r="J41" s="24"/>
      <c r="K41" s="24"/>
      <c r="L41" s="24">
        <v>31326</v>
      </c>
      <c r="M41" s="24"/>
      <c r="N41" s="24"/>
      <c r="O41" s="24"/>
      <c r="P41" s="24"/>
      <c r="Q41" s="24"/>
      <c r="R41" s="24"/>
      <c r="S41" s="24"/>
      <c r="T41" s="24"/>
      <c r="U41" s="24"/>
      <c r="V41" s="24"/>
      <c r="W41" s="24"/>
    </row>
    <row r="42" ht="21" customHeight="1" spans="1:23">
      <c r="A42" s="26"/>
      <c r="B42" s="22" t="s">
        <v>329</v>
      </c>
      <c r="C42" s="22" t="s">
        <v>330</v>
      </c>
      <c r="D42" s="22" t="s">
        <v>128</v>
      </c>
      <c r="E42" s="22" t="s">
        <v>97</v>
      </c>
      <c r="F42" s="22" t="s">
        <v>339</v>
      </c>
      <c r="G42" s="22" t="s">
        <v>340</v>
      </c>
      <c r="H42" s="24">
        <v>4934</v>
      </c>
      <c r="I42" s="24">
        <v>4934</v>
      </c>
      <c r="J42" s="24"/>
      <c r="K42" s="24"/>
      <c r="L42" s="24">
        <v>4934</v>
      </c>
      <c r="M42" s="24"/>
      <c r="N42" s="24"/>
      <c r="O42" s="24"/>
      <c r="P42" s="24"/>
      <c r="Q42" s="24"/>
      <c r="R42" s="24"/>
      <c r="S42" s="24"/>
      <c r="T42" s="24"/>
      <c r="U42" s="24"/>
      <c r="V42" s="24"/>
      <c r="W42" s="24"/>
    </row>
    <row r="43" ht="21" customHeight="1" spans="1:23">
      <c r="A43" s="26"/>
      <c r="B43" s="22" t="s">
        <v>333</v>
      </c>
      <c r="C43" s="22" t="s">
        <v>334</v>
      </c>
      <c r="D43" s="22" t="s">
        <v>101</v>
      </c>
      <c r="E43" s="22" t="s">
        <v>102</v>
      </c>
      <c r="F43" s="22" t="s">
        <v>341</v>
      </c>
      <c r="G43" s="22" t="s">
        <v>342</v>
      </c>
      <c r="H43" s="24">
        <v>388224</v>
      </c>
      <c r="I43" s="24">
        <v>388224</v>
      </c>
      <c r="J43" s="24"/>
      <c r="K43" s="24"/>
      <c r="L43" s="24">
        <v>388224</v>
      </c>
      <c r="M43" s="24"/>
      <c r="N43" s="24"/>
      <c r="O43" s="24"/>
      <c r="P43" s="24"/>
      <c r="Q43" s="24"/>
      <c r="R43" s="24"/>
      <c r="S43" s="24"/>
      <c r="T43" s="24"/>
      <c r="U43" s="24"/>
      <c r="V43" s="24"/>
      <c r="W43" s="24"/>
    </row>
    <row r="44" ht="21" customHeight="1" spans="1:23">
      <c r="A44" s="26"/>
      <c r="B44" s="22" t="s">
        <v>333</v>
      </c>
      <c r="C44" s="22" t="s">
        <v>334</v>
      </c>
      <c r="D44" s="22" t="s">
        <v>182</v>
      </c>
      <c r="E44" s="22" t="s">
        <v>102</v>
      </c>
      <c r="F44" s="22" t="s">
        <v>341</v>
      </c>
      <c r="G44" s="22" t="s">
        <v>342</v>
      </c>
      <c r="H44" s="24">
        <v>610740</v>
      </c>
      <c r="I44" s="24">
        <v>610740</v>
      </c>
      <c r="J44" s="24"/>
      <c r="K44" s="24"/>
      <c r="L44" s="24">
        <v>610740</v>
      </c>
      <c r="M44" s="24"/>
      <c r="N44" s="24"/>
      <c r="O44" s="24"/>
      <c r="P44" s="24"/>
      <c r="Q44" s="24"/>
      <c r="R44" s="24"/>
      <c r="S44" s="24"/>
      <c r="T44" s="24"/>
      <c r="U44" s="24"/>
      <c r="V44" s="24"/>
      <c r="W44" s="24"/>
    </row>
    <row r="45" ht="21" customHeight="1" spans="1:23">
      <c r="A45" s="26"/>
      <c r="B45" s="22" t="s">
        <v>333</v>
      </c>
      <c r="C45" s="22" t="s">
        <v>334</v>
      </c>
      <c r="D45" s="22" t="s">
        <v>101</v>
      </c>
      <c r="E45" s="22" t="s">
        <v>102</v>
      </c>
      <c r="F45" s="22" t="s">
        <v>341</v>
      </c>
      <c r="G45" s="22" t="s">
        <v>342</v>
      </c>
      <c r="H45" s="24">
        <v>174840</v>
      </c>
      <c r="I45" s="24">
        <v>174840</v>
      </c>
      <c r="J45" s="24"/>
      <c r="K45" s="24"/>
      <c r="L45" s="24">
        <v>174840</v>
      </c>
      <c r="M45" s="24"/>
      <c r="N45" s="24"/>
      <c r="O45" s="24"/>
      <c r="P45" s="24"/>
      <c r="Q45" s="24"/>
      <c r="R45" s="24"/>
      <c r="S45" s="24"/>
      <c r="T45" s="24"/>
      <c r="U45" s="24"/>
      <c r="V45" s="24"/>
      <c r="W45" s="24"/>
    </row>
    <row r="46" ht="21" customHeight="1" spans="1:23">
      <c r="A46" s="26"/>
      <c r="B46" s="22" t="s">
        <v>333</v>
      </c>
      <c r="C46" s="22" t="s">
        <v>334</v>
      </c>
      <c r="D46" s="22" t="s">
        <v>182</v>
      </c>
      <c r="E46" s="22" t="s">
        <v>102</v>
      </c>
      <c r="F46" s="22" t="s">
        <v>341</v>
      </c>
      <c r="G46" s="22" t="s">
        <v>342</v>
      </c>
      <c r="H46" s="24">
        <v>277020</v>
      </c>
      <c r="I46" s="24">
        <v>277020</v>
      </c>
      <c r="J46" s="24"/>
      <c r="K46" s="24"/>
      <c r="L46" s="24">
        <v>277020</v>
      </c>
      <c r="M46" s="24"/>
      <c r="N46" s="24"/>
      <c r="O46" s="24"/>
      <c r="P46" s="24"/>
      <c r="Q46" s="24"/>
      <c r="R46" s="24"/>
      <c r="S46" s="24"/>
      <c r="T46" s="24"/>
      <c r="U46" s="24"/>
      <c r="V46" s="24"/>
      <c r="W46" s="24"/>
    </row>
    <row r="47" ht="21" customHeight="1" spans="1:23">
      <c r="A47" s="26"/>
      <c r="B47" s="22" t="s">
        <v>343</v>
      </c>
      <c r="C47" s="22" t="s">
        <v>344</v>
      </c>
      <c r="D47" s="22" t="s">
        <v>101</v>
      </c>
      <c r="E47" s="22" t="s">
        <v>102</v>
      </c>
      <c r="F47" s="22" t="s">
        <v>341</v>
      </c>
      <c r="G47" s="22" t="s">
        <v>342</v>
      </c>
      <c r="H47" s="24">
        <v>252000</v>
      </c>
      <c r="I47" s="24">
        <v>252000</v>
      </c>
      <c r="J47" s="24"/>
      <c r="K47" s="24"/>
      <c r="L47" s="24">
        <v>252000</v>
      </c>
      <c r="M47" s="24"/>
      <c r="N47" s="24"/>
      <c r="O47" s="24"/>
      <c r="P47" s="24"/>
      <c r="Q47" s="24"/>
      <c r="R47" s="24"/>
      <c r="S47" s="24"/>
      <c r="T47" s="24"/>
      <c r="U47" s="24"/>
      <c r="V47" s="24"/>
      <c r="W47" s="24"/>
    </row>
    <row r="48" ht="21" customHeight="1" spans="1:23">
      <c r="A48" s="26"/>
      <c r="B48" s="22" t="s">
        <v>343</v>
      </c>
      <c r="C48" s="22" t="s">
        <v>344</v>
      </c>
      <c r="D48" s="22" t="s">
        <v>182</v>
      </c>
      <c r="E48" s="22" t="s">
        <v>102</v>
      </c>
      <c r="F48" s="22" t="s">
        <v>341</v>
      </c>
      <c r="G48" s="22" t="s">
        <v>342</v>
      </c>
      <c r="H48" s="24">
        <v>396000</v>
      </c>
      <c r="I48" s="24">
        <v>396000</v>
      </c>
      <c r="J48" s="24"/>
      <c r="K48" s="24"/>
      <c r="L48" s="24">
        <v>396000</v>
      </c>
      <c r="M48" s="24"/>
      <c r="N48" s="24"/>
      <c r="O48" s="24"/>
      <c r="P48" s="24"/>
      <c r="Q48" s="24"/>
      <c r="R48" s="24"/>
      <c r="S48" s="24"/>
      <c r="T48" s="24"/>
      <c r="U48" s="24"/>
      <c r="V48" s="24"/>
      <c r="W48" s="24"/>
    </row>
    <row r="49" ht="21" customHeight="1" spans="1:23">
      <c r="A49" s="26"/>
      <c r="B49" s="22" t="s">
        <v>345</v>
      </c>
      <c r="C49" s="22" t="s">
        <v>346</v>
      </c>
      <c r="D49" s="22" t="s">
        <v>149</v>
      </c>
      <c r="E49" s="22" t="s">
        <v>150</v>
      </c>
      <c r="F49" s="22" t="s">
        <v>347</v>
      </c>
      <c r="G49" s="22" t="s">
        <v>348</v>
      </c>
      <c r="H49" s="24">
        <v>865976.16</v>
      </c>
      <c r="I49" s="24">
        <v>865976.16</v>
      </c>
      <c r="J49" s="24"/>
      <c r="K49" s="24"/>
      <c r="L49" s="24">
        <v>865976.16</v>
      </c>
      <c r="M49" s="24"/>
      <c r="N49" s="24"/>
      <c r="O49" s="24"/>
      <c r="P49" s="24"/>
      <c r="Q49" s="24"/>
      <c r="R49" s="24"/>
      <c r="S49" s="24"/>
      <c r="T49" s="24"/>
      <c r="U49" s="24"/>
      <c r="V49" s="24"/>
      <c r="W49" s="24"/>
    </row>
    <row r="50" ht="21" customHeight="1" spans="1:23">
      <c r="A50" s="26"/>
      <c r="B50" s="22" t="s">
        <v>345</v>
      </c>
      <c r="C50" s="22" t="s">
        <v>346</v>
      </c>
      <c r="D50" s="22" t="s">
        <v>349</v>
      </c>
      <c r="E50" s="22" t="s">
        <v>350</v>
      </c>
      <c r="F50" s="22" t="s">
        <v>351</v>
      </c>
      <c r="G50" s="22" t="s">
        <v>352</v>
      </c>
      <c r="H50" s="24"/>
      <c r="I50" s="24"/>
      <c r="J50" s="24"/>
      <c r="K50" s="24"/>
      <c r="L50" s="24"/>
      <c r="M50" s="24"/>
      <c r="N50" s="24"/>
      <c r="O50" s="24"/>
      <c r="P50" s="24"/>
      <c r="Q50" s="24"/>
      <c r="R50" s="24"/>
      <c r="S50" s="24"/>
      <c r="T50" s="24"/>
      <c r="U50" s="24"/>
      <c r="V50" s="24"/>
      <c r="W50" s="24"/>
    </row>
    <row r="51" ht="21" customHeight="1" spans="1:23">
      <c r="A51" s="26"/>
      <c r="B51" s="22" t="s">
        <v>345</v>
      </c>
      <c r="C51" s="22" t="s">
        <v>346</v>
      </c>
      <c r="D51" s="22" t="s">
        <v>172</v>
      </c>
      <c r="E51" s="22" t="s">
        <v>173</v>
      </c>
      <c r="F51" s="22" t="s">
        <v>353</v>
      </c>
      <c r="G51" s="22" t="s">
        <v>354</v>
      </c>
      <c r="H51" s="24">
        <v>201605.35</v>
      </c>
      <c r="I51" s="24">
        <v>201605.35</v>
      </c>
      <c r="J51" s="24"/>
      <c r="K51" s="24"/>
      <c r="L51" s="24">
        <v>201605.35</v>
      </c>
      <c r="M51" s="24"/>
      <c r="N51" s="24"/>
      <c r="O51" s="24"/>
      <c r="P51" s="24"/>
      <c r="Q51" s="24"/>
      <c r="R51" s="24"/>
      <c r="S51" s="24"/>
      <c r="T51" s="24"/>
      <c r="U51" s="24"/>
      <c r="V51" s="24"/>
      <c r="W51" s="24"/>
    </row>
    <row r="52" ht="21" customHeight="1" spans="1:23">
      <c r="A52" s="26"/>
      <c r="B52" s="22" t="s">
        <v>345</v>
      </c>
      <c r="C52" s="22" t="s">
        <v>346</v>
      </c>
      <c r="D52" s="22" t="s">
        <v>170</v>
      </c>
      <c r="E52" s="22" t="s">
        <v>171</v>
      </c>
      <c r="F52" s="22" t="s">
        <v>353</v>
      </c>
      <c r="G52" s="22" t="s">
        <v>354</v>
      </c>
      <c r="H52" s="24">
        <v>151207.21</v>
      </c>
      <c r="I52" s="24">
        <v>151207.21</v>
      </c>
      <c r="J52" s="24"/>
      <c r="K52" s="24"/>
      <c r="L52" s="24">
        <v>151207.21</v>
      </c>
      <c r="M52" s="24"/>
      <c r="N52" s="24"/>
      <c r="O52" s="24"/>
      <c r="P52" s="24"/>
      <c r="Q52" s="24"/>
      <c r="R52" s="24"/>
      <c r="S52" s="24"/>
      <c r="T52" s="24"/>
      <c r="U52" s="24"/>
      <c r="V52" s="24"/>
      <c r="W52" s="24"/>
    </row>
    <row r="53" ht="21" customHeight="1" spans="1:23">
      <c r="A53" s="26"/>
      <c r="B53" s="22" t="s">
        <v>345</v>
      </c>
      <c r="C53" s="22" t="s">
        <v>346</v>
      </c>
      <c r="D53" s="22" t="s">
        <v>174</v>
      </c>
      <c r="E53" s="22" t="s">
        <v>175</v>
      </c>
      <c r="F53" s="22" t="s">
        <v>355</v>
      </c>
      <c r="G53" s="22" t="s">
        <v>356</v>
      </c>
      <c r="H53" s="24">
        <v>15600</v>
      </c>
      <c r="I53" s="24">
        <v>15600</v>
      </c>
      <c r="J53" s="24"/>
      <c r="K53" s="24"/>
      <c r="L53" s="24">
        <v>15600</v>
      </c>
      <c r="M53" s="24"/>
      <c r="N53" s="24"/>
      <c r="O53" s="24"/>
      <c r="P53" s="24"/>
      <c r="Q53" s="24"/>
      <c r="R53" s="24"/>
      <c r="S53" s="24"/>
      <c r="T53" s="24"/>
      <c r="U53" s="24"/>
      <c r="V53" s="24"/>
      <c r="W53" s="24"/>
    </row>
    <row r="54" ht="21" customHeight="1" spans="1:23">
      <c r="A54" s="26"/>
      <c r="B54" s="22" t="s">
        <v>345</v>
      </c>
      <c r="C54" s="22" t="s">
        <v>346</v>
      </c>
      <c r="D54" s="22" t="s">
        <v>174</v>
      </c>
      <c r="E54" s="22" t="s">
        <v>175</v>
      </c>
      <c r="F54" s="22" t="s">
        <v>355</v>
      </c>
      <c r="G54" s="22" t="s">
        <v>356</v>
      </c>
      <c r="H54" s="24"/>
      <c r="I54" s="24"/>
      <c r="J54" s="24"/>
      <c r="K54" s="24"/>
      <c r="L54" s="24"/>
      <c r="M54" s="24"/>
      <c r="N54" s="24"/>
      <c r="O54" s="24"/>
      <c r="P54" s="24"/>
      <c r="Q54" s="24"/>
      <c r="R54" s="24"/>
      <c r="S54" s="24"/>
      <c r="T54" s="24"/>
      <c r="U54" s="24"/>
      <c r="V54" s="24"/>
      <c r="W54" s="24"/>
    </row>
    <row r="55" ht="21" customHeight="1" spans="1:23">
      <c r="A55" s="26"/>
      <c r="B55" s="22" t="s">
        <v>345</v>
      </c>
      <c r="C55" s="22" t="s">
        <v>346</v>
      </c>
      <c r="D55" s="22" t="s">
        <v>165</v>
      </c>
      <c r="E55" s="22" t="s">
        <v>164</v>
      </c>
      <c r="F55" s="22" t="s">
        <v>357</v>
      </c>
      <c r="G55" s="22" t="s">
        <v>358</v>
      </c>
      <c r="H55" s="24">
        <v>20620.17</v>
      </c>
      <c r="I55" s="24">
        <v>20620.17</v>
      </c>
      <c r="J55" s="24"/>
      <c r="K55" s="24"/>
      <c r="L55" s="24">
        <v>20620.17</v>
      </c>
      <c r="M55" s="24"/>
      <c r="N55" s="24"/>
      <c r="O55" s="24"/>
      <c r="P55" s="24"/>
      <c r="Q55" s="24"/>
      <c r="R55" s="24"/>
      <c r="S55" s="24"/>
      <c r="T55" s="24"/>
      <c r="U55" s="24"/>
      <c r="V55" s="24"/>
      <c r="W55" s="24"/>
    </row>
    <row r="56" ht="21" customHeight="1" spans="1:23">
      <c r="A56" s="26"/>
      <c r="B56" s="22" t="s">
        <v>345</v>
      </c>
      <c r="C56" s="22" t="s">
        <v>346</v>
      </c>
      <c r="D56" s="22" t="s">
        <v>176</v>
      </c>
      <c r="E56" s="22" t="s">
        <v>177</v>
      </c>
      <c r="F56" s="22" t="s">
        <v>357</v>
      </c>
      <c r="G56" s="22" t="s">
        <v>358</v>
      </c>
      <c r="H56" s="24">
        <v>13908</v>
      </c>
      <c r="I56" s="24">
        <v>13908</v>
      </c>
      <c r="J56" s="24"/>
      <c r="K56" s="24"/>
      <c r="L56" s="24">
        <v>13908</v>
      </c>
      <c r="M56" s="24"/>
      <c r="N56" s="24"/>
      <c r="O56" s="24"/>
      <c r="P56" s="24"/>
      <c r="Q56" s="24"/>
      <c r="R56" s="24"/>
      <c r="S56" s="24"/>
      <c r="T56" s="24"/>
      <c r="U56" s="24"/>
      <c r="V56" s="24"/>
      <c r="W56" s="24"/>
    </row>
    <row r="57" ht="21" customHeight="1" spans="1:23">
      <c r="A57" s="26"/>
      <c r="B57" s="22" t="s">
        <v>345</v>
      </c>
      <c r="C57" s="22" t="s">
        <v>346</v>
      </c>
      <c r="D57" s="22" t="s">
        <v>176</v>
      </c>
      <c r="E57" s="22" t="s">
        <v>177</v>
      </c>
      <c r="F57" s="22" t="s">
        <v>357</v>
      </c>
      <c r="G57" s="22" t="s">
        <v>358</v>
      </c>
      <c r="H57" s="24">
        <v>2640</v>
      </c>
      <c r="I57" s="24">
        <v>2640</v>
      </c>
      <c r="J57" s="24"/>
      <c r="K57" s="24"/>
      <c r="L57" s="24">
        <v>2640</v>
      </c>
      <c r="M57" s="24"/>
      <c r="N57" s="24"/>
      <c r="O57" s="24"/>
      <c r="P57" s="24"/>
      <c r="Q57" s="24"/>
      <c r="R57" s="24"/>
      <c r="S57" s="24"/>
      <c r="T57" s="24"/>
      <c r="U57" s="24"/>
      <c r="V57" s="24"/>
      <c r="W57" s="24"/>
    </row>
    <row r="58" ht="21" customHeight="1" spans="1:23">
      <c r="A58" s="26"/>
      <c r="B58" s="22" t="s">
        <v>345</v>
      </c>
      <c r="C58" s="22" t="s">
        <v>346</v>
      </c>
      <c r="D58" s="22" t="s">
        <v>176</v>
      </c>
      <c r="E58" s="22" t="s">
        <v>177</v>
      </c>
      <c r="F58" s="22" t="s">
        <v>357</v>
      </c>
      <c r="G58" s="22" t="s">
        <v>358</v>
      </c>
      <c r="H58" s="24">
        <v>9938.38</v>
      </c>
      <c r="I58" s="24">
        <v>9938.38</v>
      </c>
      <c r="J58" s="24"/>
      <c r="K58" s="24"/>
      <c r="L58" s="24">
        <v>9938.38</v>
      </c>
      <c r="M58" s="24"/>
      <c r="N58" s="24"/>
      <c r="O58" s="24"/>
      <c r="P58" s="24"/>
      <c r="Q58" s="24"/>
      <c r="R58" s="24"/>
      <c r="S58" s="24"/>
      <c r="T58" s="24"/>
      <c r="U58" s="24"/>
      <c r="V58" s="24"/>
      <c r="W58" s="24"/>
    </row>
    <row r="59" ht="21" customHeight="1" spans="1:23">
      <c r="A59" s="26"/>
      <c r="B59" s="22" t="s">
        <v>359</v>
      </c>
      <c r="C59" s="22" t="s">
        <v>224</v>
      </c>
      <c r="D59" s="22" t="s">
        <v>223</v>
      </c>
      <c r="E59" s="22" t="s">
        <v>224</v>
      </c>
      <c r="F59" s="22" t="s">
        <v>360</v>
      </c>
      <c r="G59" s="22" t="s">
        <v>224</v>
      </c>
      <c r="H59" s="24">
        <v>649482.12</v>
      </c>
      <c r="I59" s="24">
        <v>649482.12</v>
      </c>
      <c r="J59" s="24"/>
      <c r="K59" s="24"/>
      <c r="L59" s="24">
        <v>649482.12</v>
      </c>
      <c r="M59" s="24"/>
      <c r="N59" s="24"/>
      <c r="O59" s="24"/>
      <c r="P59" s="24"/>
      <c r="Q59" s="24"/>
      <c r="R59" s="24"/>
      <c r="S59" s="24"/>
      <c r="T59" s="24"/>
      <c r="U59" s="24"/>
      <c r="V59" s="24"/>
      <c r="W59" s="24"/>
    </row>
    <row r="60" ht="21" customHeight="1" spans="1:23">
      <c r="A60" s="26"/>
      <c r="B60" s="22" t="s">
        <v>361</v>
      </c>
      <c r="C60" s="22" t="s">
        <v>362</v>
      </c>
      <c r="D60" s="22" t="s">
        <v>100</v>
      </c>
      <c r="E60" s="22" t="s">
        <v>97</v>
      </c>
      <c r="F60" s="22" t="s">
        <v>363</v>
      </c>
      <c r="G60" s="22" t="s">
        <v>364</v>
      </c>
      <c r="H60" s="24">
        <v>108000</v>
      </c>
      <c r="I60" s="24">
        <v>108000</v>
      </c>
      <c r="J60" s="24"/>
      <c r="K60" s="24"/>
      <c r="L60" s="24">
        <v>108000</v>
      </c>
      <c r="M60" s="24"/>
      <c r="N60" s="24"/>
      <c r="O60" s="24"/>
      <c r="P60" s="24"/>
      <c r="Q60" s="24"/>
      <c r="R60" s="24"/>
      <c r="S60" s="24"/>
      <c r="T60" s="24"/>
      <c r="U60" s="24"/>
      <c r="V60" s="24"/>
      <c r="W60" s="24"/>
    </row>
    <row r="61" ht="21" customHeight="1" spans="1:23">
      <c r="A61" s="26"/>
      <c r="B61" s="22" t="s">
        <v>361</v>
      </c>
      <c r="C61" s="22" t="s">
        <v>362</v>
      </c>
      <c r="D61" s="22" t="s">
        <v>100</v>
      </c>
      <c r="E61" s="22" t="s">
        <v>97</v>
      </c>
      <c r="F61" s="22" t="s">
        <v>363</v>
      </c>
      <c r="G61" s="22" t="s">
        <v>364</v>
      </c>
      <c r="H61" s="24">
        <v>57648</v>
      </c>
      <c r="I61" s="24">
        <v>57648</v>
      </c>
      <c r="J61" s="24"/>
      <c r="K61" s="24"/>
      <c r="L61" s="24">
        <v>57648</v>
      </c>
      <c r="M61" s="24"/>
      <c r="N61" s="24"/>
      <c r="O61" s="24"/>
      <c r="P61" s="24"/>
      <c r="Q61" s="24"/>
      <c r="R61" s="24"/>
      <c r="S61" s="24"/>
      <c r="T61" s="24"/>
      <c r="U61" s="24"/>
      <c r="V61" s="24"/>
      <c r="W61" s="24"/>
    </row>
    <row r="62" ht="21" customHeight="1" spans="1:23">
      <c r="A62" s="26"/>
      <c r="B62" s="22" t="s">
        <v>365</v>
      </c>
      <c r="C62" s="22" t="s">
        <v>304</v>
      </c>
      <c r="D62" s="22" t="s">
        <v>100</v>
      </c>
      <c r="E62" s="22" t="s">
        <v>97</v>
      </c>
      <c r="F62" s="22" t="s">
        <v>366</v>
      </c>
      <c r="G62" s="22" t="s">
        <v>304</v>
      </c>
      <c r="H62" s="24">
        <v>6629</v>
      </c>
      <c r="I62" s="24">
        <v>6629</v>
      </c>
      <c r="J62" s="24"/>
      <c r="K62" s="24"/>
      <c r="L62" s="24">
        <v>6629</v>
      </c>
      <c r="M62" s="24"/>
      <c r="N62" s="24"/>
      <c r="O62" s="24"/>
      <c r="P62" s="24"/>
      <c r="Q62" s="24"/>
      <c r="R62" s="24"/>
      <c r="S62" s="24"/>
      <c r="T62" s="24"/>
      <c r="U62" s="24"/>
      <c r="V62" s="24"/>
      <c r="W62" s="24"/>
    </row>
    <row r="63" ht="21" customHeight="1" spans="1:23">
      <c r="A63" s="26"/>
      <c r="B63" s="22" t="s">
        <v>367</v>
      </c>
      <c r="C63" s="22" t="s">
        <v>368</v>
      </c>
      <c r="D63" s="22" t="s">
        <v>100</v>
      </c>
      <c r="E63" s="22" t="s">
        <v>97</v>
      </c>
      <c r="F63" s="22" t="s">
        <v>369</v>
      </c>
      <c r="G63" s="22" t="s">
        <v>370</v>
      </c>
      <c r="H63" s="24">
        <v>23751</v>
      </c>
      <c r="I63" s="24">
        <v>23751</v>
      </c>
      <c r="J63" s="24"/>
      <c r="K63" s="24"/>
      <c r="L63" s="24">
        <v>23751</v>
      </c>
      <c r="M63" s="24"/>
      <c r="N63" s="24"/>
      <c r="O63" s="24"/>
      <c r="P63" s="24"/>
      <c r="Q63" s="24"/>
      <c r="R63" s="24"/>
      <c r="S63" s="24"/>
      <c r="T63" s="24"/>
      <c r="U63" s="24"/>
      <c r="V63" s="24"/>
      <c r="W63" s="24"/>
    </row>
    <row r="64" ht="21" customHeight="1" spans="1:23">
      <c r="A64" s="26"/>
      <c r="B64" s="22" t="s">
        <v>365</v>
      </c>
      <c r="C64" s="22" t="s">
        <v>304</v>
      </c>
      <c r="D64" s="22" t="s">
        <v>101</v>
      </c>
      <c r="E64" s="22" t="s">
        <v>102</v>
      </c>
      <c r="F64" s="22" t="s">
        <v>366</v>
      </c>
      <c r="G64" s="22" t="s">
        <v>304</v>
      </c>
      <c r="H64" s="24">
        <v>13258</v>
      </c>
      <c r="I64" s="24">
        <v>13258</v>
      </c>
      <c r="J64" s="24"/>
      <c r="K64" s="24"/>
      <c r="L64" s="24">
        <v>13258</v>
      </c>
      <c r="M64" s="24"/>
      <c r="N64" s="24"/>
      <c r="O64" s="24"/>
      <c r="P64" s="24"/>
      <c r="Q64" s="24"/>
      <c r="R64" s="24"/>
      <c r="S64" s="24"/>
      <c r="T64" s="24"/>
      <c r="U64" s="24"/>
      <c r="V64" s="24"/>
      <c r="W64" s="24"/>
    </row>
    <row r="65" ht="21" customHeight="1" spans="1:23">
      <c r="A65" s="26"/>
      <c r="B65" s="22" t="s">
        <v>367</v>
      </c>
      <c r="C65" s="22" t="s">
        <v>368</v>
      </c>
      <c r="D65" s="22" t="s">
        <v>101</v>
      </c>
      <c r="E65" s="22" t="s">
        <v>102</v>
      </c>
      <c r="F65" s="22" t="s">
        <v>369</v>
      </c>
      <c r="G65" s="22" t="s">
        <v>370</v>
      </c>
      <c r="H65" s="24">
        <v>47502</v>
      </c>
      <c r="I65" s="24">
        <v>47502</v>
      </c>
      <c r="J65" s="24"/>
      <c r="K65" s="24"/>
      <c r="L65" s="24">
        <v>47502</v>
      </c>
      <c r="M65" s="24"/>
      <c r="N65" s="24"/>
      <c r="O65" s="24"/>
      <c r="P65" s="24"/>
      <c r="Q65" s="24"/>
      <c r="R65" s="24"/>
      <c r="S65" s="24"/>
      <c r="T65" s="24"/>
      <c r="U65" s="24"/>
      <c r="V65" s="24"/>
      <c r="W65" s="24"/>
    </row>
    <row r="66" ht="21" customHeight="1" spans="1:23">
      <c r="A66" s="26"/>
      <c r="B66" s="22" t="s">
        <v>365</v>
      </c>
      <c r="C66" s="22" t="s">
        <v>304</v>
      </c>
      <c r="D66" s="22" t="s">
        <v>105</v>
      </c>
      <c r="E66" s="22" t="s">
        <v>97</v>
      </c>
      <c r="F66" s="22" t="s">
        <v>366</v>
      </c>
      <c r="G66" s="22" t="s">
        <v>304</v>
      </c>
      <c r="H66" s="24">
        <v>2841</v>
      </c>
      <c r="I66" s="24">
        <v>2841</v>
      </c>
      <c r="J66" s="24"/>
      <c r="K66" s="24"/>
      <c r="L66" s="24">
        <v>2841</v>
      </c>
      <c r="M66" s="24"/>
      <c r="N66" s="24"/>
      <c r="O66" s="24"/>
      <c r="P66" s="24"/>
      <c r="Q66" s="24"/>
      <c r="R66" s="24"/>
      <c r="S66" s="24"/>
      <c r="T66" s="24"/>
      <c r="U66" s="24"/>
      <c r="V66" s="24"/>
      <c r="W66" s="24"/>
    </row>
    <row r="67" ht="21" customHeight="1" spans="1:23">
      <c r="A67" s="26"/>
      <c r="B67" s="22" t="s">
        <v>367</v>
      </c>
      <c r="C67" s="22" t="s">
        <v>368</v>
      </c>
      <c r="D67" s="22" t="s">
        <v>105</v>
      </c>
      <c r="E67" s="22" t="s">
        <v>97</v>
      </c>
      <c r="F67" s="22" t="s">
        <v>369</v>
      </c>
      <c r="G67" s="22" t="s">
        <v>370</v>
      </c>
      <c r="H67" s="24">
        <v>10179</v>
      </c>
      <c r="I67" s="24">
        <v>10179</v>
      </c>
      <c r="J67" s="24"/>
      <c r="K67" s="24"/>
      <c r="L67" s="24">
        <v>10179</v>
      </c>
      <c r="M67" s="24"/>
      <c r="N67" s="24"/>
      <c r="O67" s="24"/>
      <c r="P67" s="24"/>
      <c r="Q67" s="24"/>
      <c r="R67" s="24"/>
      <c r="S67" s="24"/>
      <c r="T67" s="24"/>
      <c r="U67" s="24"/>
      <c r="V67" s="24"/>
      <c r="W67" s="24"/>
    </row>
    <row r="68" ht="21" customHeight="1" spans="1:23">
      <c r="A68" s="26"/>
      <c r="B68" s="22" t="s">
        <v>365</v>
      </c>
      <c r="C68" s="22" t="s">
        <v>304</v>
      </c>
      <c r="D68" s="22" t="s">
        <v>108</v>
      </c>
      <c r="E68" s="22" t="s">
        <v>97</v>
      </c>
      <c r="F68" s="22" t="s">
        <v>366</v>
      </c>
      <c r="G68" s="22" t="s">
        <v>304</v>
      </c>
      <c r="H68" s="24">
        <v>2858</v>
      </c>
      <c r="I68" s="24">
        <v>2858</v>
      </c>
      <c r="J68" s="24"/>
      <c r="K68" s="24"/>
      <c r="L68" s="24">
        <v>2858</v>
      </c>
      <c r="M68" s="24"/>
      <c r="N68" s="24"/>
      <c r="O68" s="24"/>
      <c r="P68" s="24"/>
      <c r="Q68" s="24"/>
      <c r="R68" s="24"/>
      <c r="S68" s="24"/>
      <c r="T68" s="24"/>
      <c r="U68" s="24"/>
      <c r="V68" s="24"/>
      <c r="W68" s="24"/>
    </row>
    <row r="69" ht="21" customHeight="1" spans="1:23">
      <c r="A69" s="26"/>
      <c r="B69" s="22" t="s">
        <v>367</v>
      </c>
      <c r="C69" s="22" t="s">
        <v>368</v>
      </c>
      <c r="D69" s="22" t="s">
        <v>108</v>
      </c>
      <c r="E69" s="22" t="s">
        <v>97</v>
      </c>
      <c r="F69" s="22" t="s">
        <v>369</v>
      </c>
      <c r="G69" s="22" t="s">
        <v>370</v>
      </c>
      <c r="H69" s="24">
        <v>15592</v>
      </c>
      <c r="I69" s="24">
        <v>15592</v>
      </c>
      <c r="J69" s="24"/>
      <c r="K69" s="24"/>
      <c r="L69" s="24">
        <v>15592</v>
      </c>
      <c r="M69" s="24"/>
      <c r="N69" s="24"/>
      <c r="O69" s="24"/>
      <c r="P69" s="24"/>
      <c r="Q69" s="24"/>
      <c r="R69" s="24"/>
      <c r="S69" s="24"/>
      <c r="T69" s="24"/>
      <c r="U69" s="24"/>
      <c r="V69" s="24"/>
      <c r="W69" s="24"/>
    </row>
    <row r="70" ht="21" customHeight="1" spans="1:23">
      <c r="A70" s="26"/>
      <c r="B70" s="22" t="s">
        <v>365</v>
      </c>
      <c r="C70" s="22" t="s">
        <v>304</v>
      </c>
      <c r="D70" s="22" t="s">
        <v>119</v>
      </c>
      <c r="E70" s="22" t="s">
        <v>97</v>
      </c>
      <c r="F70" s="22" t="s">
        <v>366</v>
      </c>
      <c r="G70" s="22" t="s">
        <v>304</v>
      </c>
      <c r="H70" s="24">
        <v>9470</v>
      </c>
      <c r="I70" s="24">
        <v>9470</v>
      </c>
      <c r="J70" s="24"/>
      <c r="K70" s="24"/>
      <c r="L70" s="24">
        <v>9470</v>
      </c>
      <c r="M70" s="24"/>
      <c r="N70" s="24"/>
      <c r="O70" s="24"/>
      <c r="P70" s="24"/>
      <c r="Q70" s="24"/>
      <c r="R70" s="24"/>
      <c r="S70" s="24"/>
      <c r="T70" s="24"/>
      <c r="U70" s="24"/>
      <c r="V70" s="24"/>
      <c r="W70" s="24"/>
    </row>
    <row r="71" ht="21" customHeight="1" spans="1:23">
      <c r="A71" s="26"/>
      <c r="B71" s="22" t="s">
        <v>367</v>
      </c>
      <c r="C71" s="22" t="s">
        <v>368</v>
      </c>
      <c r="D71" s="22" t="s">
        <v>119</v>
      </c>
      <c r="E71" s="22" t="s">
        <v>97</v>
      </c>
      <c r="F71" s="22" t="s">
        <v>369</v>
      </c>
      <c r="G71" s="22" t="s">
        <v>370</v>
      </c>
      <c r="H71" s="24">
        <v>33930</v>
      </c>
      <c r="I71" s="24">
        <v>33930</v>
      </c>
      <c r="J71" s="24"/>
      <c r="K71" s="24"/>
      <c r="L71" s="24">
        <v>33930</v>
      </c>
      <c r="M71" s="24"/>
      <c r="N71" s="24"/>
      <c r="O71" s="24"/>
      <c r="P71" s="24"/>
      <c r="Q71" s="24"/>
      <c r="R71" s="24"/>
      <c r="S71" s="24"/>
      <c r="T71" s="24"/>
      <c r="U71" s="24"/>
      <c r="V71" s="24"/>
      <c r="W71" s="24"/>
    </row>
    <row r="72" ht="21" customHeight="1" spans="1:23">
      <c r="A72" s="26"/>
      <c r="B72" s="22" t="s">
        <v>365</v>
      </c>
      <c r="C72" s="22" t="s">
        <v>304</v>
      </c>
      <c r="D72" s="22" t="s">
        <v>128</v>
      </c>
      <c r="E72" s="22" t="s">
        <v>97</v>
      </c>
      <c r="F72" s="22" t="s">
        <v>366</v>
      </c>
      <c r="G72" s="22" t="s">
        <v>304</v>
      </c>
      <c r="H72" s="24">
        <v>1894</v>
      </c>
      <c r="I72" s="24">
        <v>1894</v>
      </c>
      <c r="J72" s="24"/>
      <c r="K72" s="24"/>
      <c r="L72" s="24">
        <v>1894</v>
      </c>
      <c r="M72" s="24"/>
      <c r="N72" s="24"/>
      <c r="O72" s="24"/>
      <c r="P72" s="24"/>
      <c r="Q72" s="24"/>
      <c r="R72" s="24"/>
      <c r="S72" s="24"/>
      <c r="T72" s="24"/>
      <c r="U72" s="24"/>
      <c r="V72" s="24"/>
      <c r="W72" s="24"/>
    </row>
    <row r="73" ht="21" customHeight="1" spans="1:23">
      <c r="A73" s="26"/>
      <c r="B73" s="22" t="s">
        <v>367</v>
      </c>
      <c r="C73" s="22" t="s">
        <v>368</v>
      </c>
      <c r="D73" s="22" t="s">
        <v>128</v>
      </c>
      <c r="E73" s="22" t="s">
        <v>97</v>
      </c>
      <c r="F73" s="22" t="s">
        <v>369</v>
      </c>
      <c r="G73" s="22" t="s">
        <v>370</v>
      </c>
      <c r="H73" s="24">
        <v>6786</v>
      </c>
      <c r="I73" s="24">
        <v>6786</v>
      </c>
      <c r="J73" s="24"/>
      <c r="K73" s="24"/>
      <c r="L73" s="24">
        <v>6786</v>
      </c>
      <c r="M73" s="24"/>
      <c r="N73" s="24"/>
      <c r="O73" s="24"/>
      <c r="P73" s="24"/>
      <c r="Q73" s="24"/>
      <c r="R73" s="24"/>
      <c r="S73" s="24"/>
      <c r="T73" s="24"/>
      <c r="U73" s="24"/>
      <c r="V73" s="24"/>
      <c r="W73" s="24"/>
    </row>
    <row r="74" ht="21" customHeight="1" spans="1:23">
      <c r="A74" s="26"/>
      <c r="B74" s="22" t="s">
        <v>365</v>
      </c>
      <c r="C74" s="22" t="s">
        <v>304</v>
      </c>
      <c r="D74" s="22" t="s">
        <v>182</v>
      </c>
      <c r="E74" s="22" t="s">
        <v>102</v>
      </c>
      <c r="F74" s="22" t="s">
        <v>366</v>
      </c>
      <c r="G74" s="22" t="s">
        <v>304</v>
      </c>
      <c r="H74" s="24">
        <v>20834</v>
      </c>
      <c r="I74" s="24">
        <v>20834</v>
      </c>
      <c r="J74" s="24"/>
      <c r="K74" s="24"/>
      <c r="L74" s="24">
        <v>20834</v>
      </c>
      <c r="M74" s="24"/>
      <c r="N74" s="24"/>
      <c r="O74" s="24"/>
      <c r="P74" s="24"/>
      <c r="Q74" s="24"/>
      <c r="R74" s="24"/>
      <c r="S74" s="24"/>
      <c r="T74" s="24"/>
      <c r="U74" s="24"/>
      <c r="V74" s="24"/>
      <c r="W74" s="24"/>
    </row>
    <row r="75" ht="21" customHeight="1" spans="1:23">
      <c r="A75" s="26"/>
      <c r="B75" s="22" t="s">
        <v>367</v>
      </c>
      <c r="C75" s="22" t="s">
        <v>368</v>
      </c>
      <c r="D75" s="22" t="s">
        <v>182</v>
      </c>
      <c r="E75" s="22" t="s">
        <v>102</v>
      </c>
      <c r="F75" s="22" t="s">
        <v>369</v>
      </c>
      <c r="G75" s="22" t="s">
        <v>370</v>
      </c>
      <c r="H75" s="24">
        <v>74646</v>
      </c>
      <c r="I75" s="24">
        <v>74646</v>
      </c>
      <c r="J75" s="24"/>
      <c r="K75" s="24"/>
      <c r="L75" s="24">
        <v>74646</v>
      </c>
      <c r="M75" s="24"/>
      <c r="N75" s="24"/>
      <c r="O75" s="24"/>
      <c r="P75" s="24"/>
      <c r="Q75" s="24"/>
      <c r="R75" s="24"/>
      <c r="S75" s="24"/>
      <c r="T75" s="24"/>
      <c r="U75" s="24"/>
      <c r="V75" s="24"/>
      <c r="W75" s="24"/>
    </row>
    <row r="76" ht="21" customHeight="1" spans="1:23">
      <c r="A76" s="26"/>
      <c r="B76" s="22" t="s">
        <v>371</v>
      </c>
      <c r="C76" s="22" t="s">
        <v>372</v>
      </c>
      <c r="D76" s="22" t="s">
        <v>201</v>
      </c>
      <c r="E76" s="22" t="s">
        <v>202</v>
      </c>
      <c r="F76" s="22" t="s">
        <v>369</v>
      </c>
      <c r="G76" s="22" t="s">
        <v>370</v>
      </c>
      <c r="H76" s="24">
        <v>24000</v>
      </c>
      <c r="I76" s="24">
        <v>24000</v>
      </c>
      <c r="J76" s="24"/>
      <c r="K76" s="24"/>
      <c r="L76" s="24">
        <v>24000</v>
      </c>
      <c r="M76" s="24"/>
      <c r="N76" s="24"/>
      <c r="O76" s="24"/>
      <c r="P76" s="24"/>
      <c r="Q76" s="24"/>
      <c r="R76" s="24"/>
      <c r="S76" s="24"/>
      <c r="T76" s="24"/>
      <c r="U76" s="24"/>
      <c r="V76" s="24"/>
      <c r="W76" s="24"/>
    </row>
    <row r="77" ht="21" customHeight="1" spans="1:23">
      <c r="A77" s="26"/>
      <c r="B77" s="22" t="s">
        <v>371</v>
      </c>
      <c r="C77" s="22" t="s">
        <v>372</v>
      </c>
      <c r="D77" s="22" t="s">
        <v>201</v>
      </c>
      <c r="E77" s="22" t="s">
        <v>202</v>
      </c>
      <c r="F77" s="22" t="s">
        <v>369</v>
      </c>
      <c r="G77" s="22" t="s">
        <v>370</v>
      </c>
      <c r="H77" s="24">
        <v>108000</v>
      </c>
      <c r="I77" s="24">
        <v>108000</v>
      </c>
      <c r="J77" s="24"/>
      <c r="K77" s="24"/>
      <c r="L77" s="24">
        <v>108000</v>
      </c>
      <c r="M77" s="24"/>
      <c r="N77" s="24"/>
      <c r="O77" s="24"/>
      <c r="P77" s="24"/>
      <c r="Q77" s="24"/>
      <c r="R77" s="24"/>
      <c r="S77" s="24"/>
      <c r="T77" s="24"/>
      <c r="U77" s="24"/>
      <c r="V77" s="24"/>
      <c r="W77" s="24"/>
    </row>
    <row r="78" ht="21" customHeight="1" spans="1:23">
      <c r="A78" s="26"/>
      <c r="B78" s="22" t="s">
        <v>373</v>
      </c>
      <c r="C78" s="22" t="s">
        <v>374</v>
      </c>
      <c r="D78" s="22" t="s">
        <v>201</v>
      </c>
      <c r="E78" s="22" t="s">
        <v>202</v>
      </c>
      <c r="F78" s="22" t="s">
        <v>369</v>
      </c>
      <c r="G78" s="22" t="s">
        <v>370</v>
      </c>
      <c r="H78" s="24">
        <v>27000</v>
      </c>
      <c r="I78" s="24">
        <v>27000</v>
      </c>
      <c r="J78" s="24"/>
      <c r="K78" s="24"/>
      <c r="L78" s="24">
        <v>27000</v>
      </c>
      <c r="M78" s="24"/>
      <c r="N78" s="24"/>
      <c r="O78" s="24"/>
      <c r="P78" s="24"/>
      <c r="Q78" s="24"/>
      <c r="R78" s="24"/>
      <c r="S78" s="24"/>
      <c r="T78" s="24"/>
      <c r="U78" s="24"/>
      <c r="V78" s="24"/>
      <c r="W78" s="24"/>
    </row>
    <row r="79" ht="21" customHeight="1" spans="1:23">
      <c r="A79" s="26"/>
      <c r="B79" s="22" t="s">
        <v>373</v>
      </c>
      <c r="C79" s="22" t="s">
        <v>374</v>
      </c>
      <c r="D79" s="22" t="s">
        <v>201</v>
      </c>
      <c r="E79" s="22" t="s">
        <v>202</v>
      </c>
      <c r="F79" s="22" t="s">
        <v>369</v>
      </c>
      <c r="G79" s="22" t="s">
        <v>370</v>
      </c>
      <c r="H79" s="24">
        <v>27000</v>
      </c>
      <c r="I79" s="24">
        <v>27000</v>
      </c>
      <c r="J79" s="24"/>
      <c r="K79" s="24"/>
      <c r="L79" s="24">
        <v>27000</v>
      </c>
      <c r="M79" s="24"/>
      <c r="N79" s="24"/>
      <c r="O79" s="24"/>
      <c r="P79" s="24"/>
      <c r="Q79" s="24"/>
      <c r="R79" s="24"/>
      <c r="S79" s="24"/>
      <c r="T79" s="24"/>
      <c r="U79" s="24"/>
      <c r="V79" s="24"/>
      <c r="W79" s="24"/>
    </row>
    <row r="80" ht="21" customHeight="1" spans="1:23">
      <c r="A80" s="26"/>
      <c r="B80" s="22" t="s">
        <v>375</v>
      </c>
      <c r="C80" s="22" t="s">
        <v>376</v>
      </c>
      <c r="D80" s="22" t="s">
        <v>199</v>
      </c>
      <c r="E80" s="22" t="s">
        <v>200</v>
      </c>
      <c r="F80" s="22" t="s">
        <v>369</v>
      </c>
      <c r="G80" s="22" t="s">
        <v>370</v>
      </c>
      <c r="H80" s="24">
        <v>9000</v>
      </c>
      <c r="I80" s="24">
        <v>9000</v>
      </c>
      <c r="J80" s="24"/>
      <c r="K80" s="24"/>
      <c r="L80" s="24">
        <v>9000</v>
      </c>
      <c r="M80" s="24"/>
      <c r="N80" s="24"/>
      <c r="O80" s="24"/>
      <c r="P80" s="24"/>
      <c r="Q80" s="24"/>
      <c r="R80" s="24"/>
      <c r="S80" s="24"/>
      <c r="T80" s="24"/>
      <c r="U80" s="24"/>
      <c r="V80" s="24"/>
      <c r="W80" s="24"/>
    </row>
    <row r="81" ht="21" customHeight="1" spans="1:23">
      <c r="A81" s="26"/>
      <c r="B81" s="22" t="s">
        <v>375</v>
      </c>
      <c r="C81" s="22" t="s">
        <v>376</v>
      </c>
      <c r="D81" s="22" t="s">
        <v>201</v>
      </c>
      <c r="E81" s="22" t="s">
        <v>202</v>
      </c>
      <c r="F81" s="22" t="s">
        <v>369</v>
      </c>
      <c r="G81" s="22" t="s">
        <v>370</v>
      </c>
      <c r="H81" s="24">
        <v>13500</v>
      </c>
      <c r="I81" s="24">
        <v>13500</v>
      </c>
      <c r="J81" s="24"/>
      <c r="K81" s="24"/>
      <c r="L81" s="24">
        <v>13500</v>
      </c>
      <c r="M81" s="24"/>
      <c r="N81" s="24"/>
      <c r="O81" s="24"/>
      <c r="P81" s="24"/>
      <c r="Q81" s="24"/>
      <c r="R81" s="24"/>
      <c r="S81" s="24"/>
      <c r="T81" s="24"/>
      <c r="U81" s="24"/>
      <c r="V81" s="24"/>
      <c r="W81" s="24"/>
    </row>
    <row r="82" ht="21" customHeight="1" spans="1:23">
      <c r="A82" s="26"/>
      <c r="B82" s="22" t="s">
        <v>375</v>
      </c>
      <c r="C82" s="22" t="s">
        <v>376</v>
      </c>
      <c r="D82" s="22" t="s">
        <v>201</v>
      </c>
      <c r="E82" s="22" t="s">
        <v>202</v>
      </c>
      <c r="F82" s="22" t="s">
        <v>369</v>
      </c>
      <c r="G82" s="22" t="s">
        <v>370</v>
      </c>
      <c r="H82" s="24">
        <v>270000</v>
      </c>
      <c r="I82" s="24">
        <v>270000</v>
      </c>
      <c r="J82" s="24"/>
      <c r="K82" s="24"/>
      <c r="L82" s="24">
        <v>270000</v>
      </c>
      <c r="M82" s="24"/>
      <c r="N82" s="24"/>
      <c r="O82" s="24"/>
      <c r="P82" s="24"/>
      <c r="Q82" s="24"/>
      <c r="R82" s="24"/>
      <c r="S82" s="24"/>
      <c r="T82" s="24"/>
      <c r="U82" s="24"/>
      <c r="V82" s="24"/>
      <c r="W82" s="24"/>
    </row>
    <row r="83" ht="21" customHeight="1" spans="1:23">
      <c r="A83" s="26"/>
      <c r="B83" s="22" t="s">
        <v>377</v>
      </c>
      <c r="C83" s="22" t="s">
        <v>378</v>
      </c>
      <c r="D83" s="22" t="s">
        <v>92</v>
      </c>
      <c r="E83" s="22" t="s">
        <v>93</v>
      </c>
      <c r="F83" s="22" t="s">
        <v>369</v>
      </c>
      <c r="G83" s="22" t="s">
        <v>370</v>
      </c>
      <c r="H83" s="24">
        <v>116000</v>
      </c>
      <c r="I83" s="24">
        <v>116000</v>
      </c>
      <c r="J83" s="24"/>
      <c r="K83" s="24"/>
      <c r="L83" s="24">
        <v>116000</v>
      </c>
      <c r="M83" s="24"/>
      <c r="N83" s="24"/>
      <c r="O83" s="24"/>
      <c r="P83" s="24"/>
      <c r="Q83" s="24"/>
      <c r="R83" s="24"/>
      <c r="S83" s="24"/>
      <c r="T83" s="24"/>
      <c r="U83" s="24"/>
      <c r="V83" s="24"/>
      <c r="W83" s="24"/>
    </row>
    <row r="84" ht="21" customHeight="1" spans="1:23">
      <c r="A84" s="26"/>
      <c r="B84" s="22" t="s">
        <v>377</v>
      </c>
      <c r="C84" s="22" t="s">
        <v>378</v>
      </c>
      <c r="D84" s="22" t="s">
        <v>92</v>
      </c>
      <c r="E84" s="22" t="s">
        <v>93</v>
      </c>
      <c r="F84" s="22" t="s">
        <v>369</v>
      </c>
      <c r="G84" s="22" t="s">
        <v>370</v>
      </c>
      <c r="H84" s="24">
        <v>50000</v>
      </c>
      <c r="I84" s="24">
        <v>50000</v>
      </c>
      <c r="J84" s="24"/>
      <c r="K84" s="24"/>
      <c r="L84" s="24">
        <v>50000</v>
      </c>
      <c r="M84" s="24"/>
      <c r="N84" s="24"/>
      <c r="O84" s="24"/>
      <c r="P84" s="24"/>
      <c r="Q84" s="24"/>
      <c r="R84" s="24"/>
      <c r="S84" s="24"/>
      <c r="T84" s="24"/>
      <c r="U84" s="24"/>
      <c r="V84" s="24"/>
      <c r="W84" s="24"/>
    </row>
    <row r="85" ht="21" customHeight="1" spans="1:23">
      <c r="A85" s="26"/>
      <c r="B85" s="22" t="s">
        <v>377</v>
      </c>
      <c r="C85" s="22" t="s">
        <v>378</v>
      </c>
      <c r="D85" s="22" t="s">
        <v>96</v>
      </c>
      <c r="E85" s="22" t="s">
        <v>97</v>
      </c>
      <c r="F85" s="22" t="s">
        <v>369</v>
      </c>
      <c r="G85" s="22" t="s">
        <v>370</v>
      </c>
      <c r="H85" s="24">
        <v>15000</v>
      </c>
      <c r="I85" s="24">
        <v>15000</v>
      </c>
      <c r="J85" s="24"/>
      <c r="K85" s="24"/>
      <c r="L85" s="24">
        <v>15000</v>
      </c>
      <c r="M85" s="24"/>
      <c r="N85" s="24"/>
      <c r="O85" s="24"/>
      <c r="P85" s="24"/>
      <c r="Q85" s="24"/>
      <c r="R85" s="24"/>
      <c r="S85" s="24"/>
      <c r="T85" s="24"/>
      <c r="U85" s="24"/>
      <c r="V85" s="24"/>
      <c r="W85" s="24"/>
    </row>
    <row r="86" ht="21" customHeight="1" spans="1:23">
      <c r="A86" s="26"/>
      <c r="B86" s="22" t="s">
        <v>379</v>
      </c>
      <c r="C86" s="22" t="s">
        <v>380</v>
      </c>
      <c r="D86" s="22" t="s">
        <v>145</v>
      </c>
      <c r="E86" s="22" t="s">
        <v>146</v>
      </c>
      <c r="F86" s="22" t="s">
        <v>381</v>
      </c>
      <c r="G86" s="22" t="s">
        <v>382</v>
      </c>
      <c r="H86" s="24">
        <v>1600</v>
      </c>
      <c r="I86" s="24">
        <v>1600</v>
      </c>
      <c r="J86" s="24"/>
      <c r="K86" s="24"/>
      <c r="L86" s="24">
        <v>1600</v>
      </c>
      <c r="M86" s="24"/>
      <c r="N86" s="24"/>
      <c r="O86" s="24"/>
      <c r="P86" s="24"/>
      <c r="Q86" s="24"/>
      <c r="R86" s="24"/>
      <c r="S86" s="24"/>
      <c r="T86" s="24"/>
      <c r="U86" s="24"/>
      <c r="V86" s="24"/>
      <c r="W86" s="24"/>
    </row>
    <row r="87" ht="21" customHeight="1" spans="1:23">
      <c r="A87" s="26"/>
      <c r="B87" s="22" t="s">
        <v>379</v>
      </c>
      <c r="C87" s="22" t="s">
        <v>380</v>
      </c>
      <c r="D87" s="22" t="s">
        <v>147</v>
      </c>
      <c r="E87" s="22" t="s">
        <v>148</v>
      </c>
      <c r="F87" s="22" t="s">
        <v>381</v>
      </c>
      <c r="G87" s="22" t="s">
        <v>382</v>
      </c>
      <c r="H87" s="24">
        <v>2400</v>
      </c>
      <c r="I87" s="24">
        <v>2400</v>
      </c>
      <c r="J87" s="24"/>
      <c r="K87" s="24"/>
      <c r="L87" s="24">
        <v>2400</v>
      </c>
      <c r="M87" s="24"/>
      <c r="N87" s="24"/>
      <c r="O87" s="24"/>
      <c r="P87" s="24"/>
      <c r="Q87" s="24"/>
      <c r="R87" s="24"/>
      <c r="S87" s="24"/>
      <c r="T87" s="24"/>
      <c r="U87" s="24"/>
      <c r="V87" s="24"/>
      <c r="W87" s="24"/>
    </row>
    <row r="88" ht="21" customHeight="1" spans="1:23">
      <c r="A88" s="26"/>
      <c r="B88" s="22" t="s">
        <v>383</v>
      </c>
      <c r="C88" s="22" t="s">
        <v>384</v>
      </c>
      <c r="D88" s="22" t="s">
        <v>115</v>
      </c>
      <c r="E88" s="22" t="s">
        <v>116</v>
      </c>
      <c r="F88" s="22" t="s">
        <v>369</v>
      </c>
      <c r="G88" s="22" t="s">
        <v>370</v>
      </c>
      <c r="H88" s="24">
        <v>10000</v>
      </c>
      <c r="I88" s="24">
        <v>10000</v>
      </c>
      <c r="J88" s="24"/>
      <c r="K88" s="24"/>
      <c r="L88" s="24">
        <v>10000</v>
      </c>
      <c r="M88" s="24"/>
      <c r="N88" s="24"/>
      <c r="O88" s="24"/>
      <c r="P88" s="24"/>
      <c r="Q88" s="24"/>
      <c r="R88" s="24"/>
      <c r="S88" s="24"/>
      <c r="T88" s="24"/>
      <c r="U88" s="24"/>
      <c r="V88" s="24"/>
      <c r="W88" s="24"/>
    </row>
    <row r="89" ht="21" customHeight="1" spans="1:23">
      <c r="A89" s="26"/>
      <c r="B89" s="22" t="s">
        <v>385</v>
      </c>
      <c r="C89" s="22" t="s">
        <v>386</v>
      </c>
      <c r="D89" s="22" t="s">
        <v>100</v>
      </c>
      <c r="E89" s="22" t="s">
        <v>97</v>
      </c>
      <c r="F89" s="22" t="s">
        <v>387</v>
      </c>
      <c r="G89" s="22" t="s">
        <v>386</v>
      </c>
      <c r="H89" s="24">
        <v>4971.84</v>
      </c>
      <c r="I89" s="24">
        <v>4971.84</v>
      </c>
      <c r="J89" s="24"/>
      <c r="K89" s="24"/>
      <c r="L89" s="24">
        <v>4971.84</v>
      </c>
      <c r="M89" s="24"/>
      <c r="N89" s="24"/>
      <c r="O89" s="24"/>
      <c r="P89" s="24"/>
      <c r="Q89" s="24"/>
      <c r="R89" s="24"/>
      <c r="S89" s="24"/>
      <c r="T89" s="24"/>
      <c r="U89" s="24"/>
      <c r="V89" s="24"/>
      <c r="W89" s="24"/>
    </row>
    <row r="90" ht="21" customHeight="1" spans="1:23">
      <c r="A90" s="26"/>
      <c r="B90" s="22" t="s">
        <v>385</v>
      </c>
      <c r="C90" s="22" t="s">
        <v>386</v>
      </c>
      <c r="D90" s="22" t="s">
        <v>101</v>
      </c>
      <c r="E90" s="22" t="s">
        <v>102</v>
      </c>
      <c r="F90" s="22" t="s">
        <v>387</v>
      </c>
      <c r="G90" s="22" t="s">
        <v>386</v>
      </c>
      <c r="H90" s="24">
        <v>8691.84</v>
      </c>
      <c r="I90" s="24">
        <v>8691.84</v>
      </c>
      <c r="J90" s="24"/>
      <c r="K90" s="24"/>
      <c r="L90" s="24">
        <v>8691.84</v>
      </c>
      <c r="M90" s="24"/>
      <c r="N90" s="24"/>
      <c r="O90" s="24"/>
      <c r="P90" s="24"/>
      <c r="Q90" s="24"/>
      <c r="R90" s="24"/>
      <c r="S90" s="24"/>
      <c r="T90" s="24"/>
      <c r="U90" s="24"/>
      <c r="V90" s="24"/>
      <c r="W90" s="24"/>
    </row>
    <row r="91" ht="21" customHeight="1" spans="1:23">
      <c r="A91" s="26"/>
      <c r="B91" s="22" t="s">
        <v>385</v>
      </c>
      <c r="C91" s="22" t="s">
        <v>386</v>
      </c>
      <c r="D91" s="22" t="s">
        <v>105</v>
      </c>
      <c r="E91" s="22" t="s">
        <v>97</v>
      </c>
      <c r="F91" s="22" t="s">
        <v>387</v>
      </c>
      <c r="G91" s="22" t="s">
        <v>386</v>
      </c>
      <c r="H91" s="24">
        <v>2010.72</v>
      </c>
      <c r="I91" s="24">
        <v>2010.72</v>
      </c>
      <c r="J91" s="24"/>
      <c r="K91" s="24"/>
      <c r="L91" s="24">
        <v>2010.72</v>
      </c>
      <c r="M91" s="24"/>
      <c r="N91" s="24"/>
      <c r="O91" s="24"/>
      <c r="P91" s="24"/>
      <c r="Q91" s="24"/>
      <c r="R91" s="24"/>
      <c r="S91" s="24"/>
      <c r="T91" s="24"/>
      <c r="U91" s="24"/>
      <c r="V91" s="24"/>
      <c r="W91" s="24"/>
    </row>
    <row r="92" ht="21" customHeight="1" spans="1:23">
      <c r="A92" s="26"/>
      <c r="B92" s="22" t="s">
        <v>385</v>
      </c>
      <c r="C92" s="22" t="s">
        <v>386</v>
      </c>
      <c r="D92" s="22" t="s">
        <v>108</v>
      </c>
      <c r="E92" s="22" t="s">
        <v>97</v>
      </c>
      <c r="F92" s="22" t="s">
        <v>387</v>
      </c>
      <c r="G92" s="22" t="s">
        <v>386</v>
      </c>
      <c r="H92" s="24">
        <v>2030.64</v>
      </c>
      <c r="I92" s="24">
        <v>2030.64</v>
      </c>
      <c r="J92" s="24"/>
      <c r="K92" s="24"/>
      <c r="L92" s="24">
        <v>2030.64</v>
      </c>
      <c r="M92" s="24"/>
      <c r="N92" s="24"/>
      <c r="O92" s="24"/>
      <c r="P92" s="24"/>
      <c r="Q92" s="24"/>
      <c r="R92" s="24"/>
      <c r="S92" s="24"/>
      <c r="T92" s="24"/>
      <c r="U92" s="24"/>
      <c r="V92" s="24"/>
      <c r="W92" s="24"/>
    </row>
    <row r="93" ht="21" customHeight="1" spans="1:23">
      <c r="A93" s="26"/>
      <c r="B93" s="22" t="s">
        <v>385</v>
      </c>
      <c r="C93" s="22" t="s">
        <v>386</v>
      </c>
      <c r="D93" s="22" t="s">
        <v>119</v>
      </c>
      <c r="E93" s="22" t="s">
        <v>97</v>
      </c>
      <c r="F93" s="22" t="s">
        <v>387</v>
      </c>
      <c r="G93" s="22" t="s">
        <v>386</v>
      </c>
      <c r="H93" s="24">
        <v>7518.24</v>
      </c>
      <c r="I93" s="24">
        <v>7518.24</v>
      </c>
      <c r="J93" s="24"/>
      <c r="K93" s="24"/>
      <c r="L93" s="24">
        <v>7518.24</v>
      </c>
      <c r="M93" s="24"/>
      <c r="N93" s="24"/>
      <c r="O93" s="24"/>
      <c r="P93" s="24"/>
      <c r="Q93" s="24"/>
      <c r="R93" s="24"/>
      <c r="S93" s="24"/>
      <c r="T93" s="24"/>
      <c r="U93" s="24"/>
      <c r="V93" s="24"/>
      <c r="W93" s="24"/>
    </row>
    <row r="94" ht="21" customHeight="1" spans="1:23">
      <c r="A94" s="26"/>
      <c r="B94" s="22" t="s">
        <v>385</v>
      </c>
      <c r="C94" s="22" t="s">
        <v>386</v>
      </c>
      <c r="D94" s="22" t="s">
        <v>128</v>
      </c>
      <c r="E94" s="22" t="s">
        <v>97</v>
      </c>
      <c r="F94" s="22" t="s">
        <v>387</v>
      </c>
      <c r="G94" s="22" t="s">
        <v>386</v>
      </c>
      <c r="H94" s="24">
        <v>1184.16</v>
      </c>
      <c r="I94" s="24">
        <v>1184.16</v>
      </c>
      <c r="J94" s="24"/>
      <c r="K94" s="24"/>
      <c r="L94" s="24">
        <v>1184.16</v>
      </c>
      <c r="M94" s="24"/>
      <c r="N94" s="24"/>
      <c r="O94" s="24"/>
      <c r="P94" s="24"/>
      <c r="Q94" s="24"/>
      <c r="R94" s="24"/>
      <c r="S94" s="24"/>
      <c r="T94" s="24"/>
      <c r="U94" s="24"/>
      <c r="V94" s="24"/>
      <c r="W94" s="24"/>
    </row>
    <row r="95" ht="21" customHeight="1" spans="1:23">
      <c r="A95" s="26"/>
      <c r="B95" s="22" t="s">
        <v>385</v>
      </c>
      <c r="C95" s="22" t="s">
        <v>386</v>
      </c>
      <c r="D95" s="22" t="s">
        <v>182</v>
      </c>
      <c r="E95" s="22" t="s">
        <v>102</v>
      </c>
      <c r="F95" s="22" t="s">
        <v>387</v>
      </c>
      <c r="G95" s="22" t="s">
        <v>386</v>
      </c>
      <c r="H95" s="24">
        <v>13572.72</v>
      </c>
      <c r="I95" s="24">
        <v>13572.72</v>
      </c>
      <c r="J95" s="24"/>
      <c r="K95" s="24"/>
      <c r="L95" s="24">
        <v>13572.72</v>
      </c>
      <c r="M95" s="24"/>
      <c r="N95" s="24"/>
      <c r="O95" s="24"/>
      <c r="P95" s="24"/>
      <c r="Q95" s="24"/>
      <c r="R95" s="24"/>
      <c r="S95" s="24"/>
      <c r="T95" s="24"/>
      <c r="U95" s="24"/>
      <c r="V95" s="24"/>
      <c r="W95" s="24"/>
    </row>
    <row r="96" ht="21" customHeight="1" spans="1:23">
      <c r="A96" s="26"/>
      <c r="B96" s="22" t="s">
        <v>388</v>
      </c>
      <c r="C96" s="22" t="s">
        <v>389</v>
      </c>
      <c r="D96" s="22" t="s">
        <v>100</v>
      </c>
      <c r="E96" s="22" t="s">
        <v>97</v>
      </c>
      <c r="F96" s="22" t="s">
        <v>390</v>
      </c>
      <c r="G96" s="22" t="s">
        <v>389</v>
      </c>
      <c r="H96" s="24">
        <v>51000</v>
      </c>
      <c r="I96" s="24">
        <v>51000</v>
      </c>
      <c r="J96" s="24"/>
      <c r="K96" s="24"/>
      <c r="L96" s="24">
        <v>51000</v>
      </c>
      <c r="M96" s="24"/>
      <c r="N96" s="24"/>
      <c r="O96" s="24"/>
      <c r="P96" s="24"/>
      <c r="Q96" s="24"/>
      <c r="R96" s="24"/>
      <c r="S96" s="24"/>
      <c r="T96" s="24"/>
      <c r="U96" s="24"/>
      <c r="V96" s="24"/>
      <c r="W96" s="24"/>
    </row>
    <row r="97" ht="21" customHeight="1" spans="1:23">
      <c r="A97" s="26"/>
      <c r="B97" s="22" t="s">
        <v>391</v>
      </c>
      <c r="C97" s="22" t="s">
        <v>392</v>
      </c>
      <c r="D97" s="22" t="s">
        <v>100</v>
      </c>
      <c r="E97" s="22" t="s">
        <v>97</v>
      </c>
      <c r="F97" s="22" t="s">
        <v>393</v>
      </c>
      <c r="G97" s="22" t="s">
        <v>394</v>
      </c>
      <c r="H97" s="24">
        <v>61800</v>
      </c>
      <c r="I97" s="24">
        <v>61800</v>
      </c>
      <c r="J97" s="24"/>
      <c r="K97" s="24"/>
      <c r="L97" s="24">
        <v>61800</v>
      </c>
      <c r="M97" s="24"/>
      <c r="N97" s="24"/>
      <c r="O97" s="24"/>
      <c r="P97" s="24"/>
      <c r="Q97" s="24"/>
      <c r="R97" s="24"/>
      <c r="S97" s="24"/>
      <c r="T97" s="24"/>
      <c r="U97" s="24"/>
      <c r="V97" s="24"/>
      <c r="W97" s="24"/>
    </row>
    <row r="98" ht="21" customHeight="1" spans="1:23">
      <c r="A98" s="26"/>
      <c r="B98" s="22" t="s">
        <v>391</v>
      </c>
      <c r="C98" s="22" t="s">
        <v>392</v>
      </c>
      <c r="D98" s="22" t="s">
        <v>105</v>
      </c>
      <c r="E98" s="22" t="s">
        <v>97</v>
      </c>
      <c r="F98" s="22" t="s">
        <v>393</v>
      </c>
      <c r="G98" s="22" t="s">
        <v>394</v>
      </c>
      <c r="H98" s="24">
        <v>27000</v>
      </c>
      <c r="I98" s="24">
        <v>27000</v>
      </c>
      <c r="J98" s="24"/>
      <c r="K98" s="24"/>
      <c r="L98" s="24">
        <v>27000</v>
      </c>
      <c r="M98" s="24"/>
      <c r="N98" s="24"/>
      <c r="O98" s="24"/>
      <c r="P98" s="24"/>
      <c r="Q98" s="24"/>
      <c r="R98" s="24"/>
      <c r="S98" s="24"/>
      <c r="T98" s="24"/>
      <c r="U98" s="24"/>
      <c r="V98" s="24"/>
      <c r="W98" s="24"/>
    </row>
    <row r="99" ht="21" customHeight="1" spans="1:23">
      <c r="A99" s="26"/>
      <c r="B99" s="22" t="s">
        <v>391</v>
      </c>
      <c r="C99" s="22" t="s">
        <v>392</v>
      </c>
      <c r="D99" s="22" t="s">
        <v>108</v>
      </c>
      <c r="E99" s="22" t="s">
        <v>97</v>
      </c>
      <c r="F99" s="22" t="s">
        <v>393</v>
      </c>
      <c r="G99" s="22" t="s">
        <v>394</v>
      </c>
      <c r="H99" s="24">
        <v>27000</v>
      </c>
      <c r="I99" s="24">
        <v>27000</v>
      </c>
      <c r="J99" s="24"/>
      <c r="K99" s="24"/>
      <c r="L99" s="24">
        <v>27000</v>
      </c>
      <c r="M99" s="24"/>
      <c r="N99" s="24"/>
      <c r="O99" s="24"/>
      <c r="P99" s="24"/>
      <c r="Q99" s="24"/>
      <c r="R99" s="24"/>
      <c r="S99" s="24"/>
      <c r="T99" s="24"/>
      <c r="U99" s="24"/>
      <c r="V99" s="24"/>
      <c r="W99" s="24"/>
    </row>
    <row r="100" ht="21" customHeight="1" spans="1:23">
      <c r="A100" s="26"/>
      <c r="B100" s="22" t="s">
        <v>391</v>
      </c>
      <c r="C100" s="22" t="s">
        <v>392</v>
      </c>
      <c r="D100" s="22" t="s">
        <v>119</v>
      </c>
      <c r="E100" s="22" t="s">
        <v>97</v>
      </c>
      <c r="F100" s="22" t="s">
        <v>393</v>
      </c>
      <c r="G100" s="22" t="s">
        <v>394</v>
      </c>
      <c r="H100" s="24">
        <v>90000</v>
      </c>
      <c r="I100" s="24">
        <v>90000</v>
      </c>
      <c r="J100" s="24"/>
      <c r="K100" s="24"/>
      <c r="L100" s="24">
        <v>90000</v>
      </c>
      <c r="M100" s="24"/>
      <c r="N100" s="24"/>
      <c r="O100" s="24"/>
      <c r="P100" s="24"/>
      <c r="Q100" s="24"/>
      <c r="R100" s="24"/>
      <c r="S100" s="24"/>
      <c r="T100" s="24"/>
      <c r="U100" s="24"/>
      <c r="V100" s="24"/>
      <c r="W100" s="24"/>
    </row>
    <row r="101" ht="21" customHeight="1" spans="1:23">
      <c r="A101" s="26"/>
      <c r="B101" s="22" t="s">
        <v>391</v>
      </c>
      <c r="C101" s="22" t="s">
        <v>392</v>
      </c>
      <c r="D101" s="22" t="s">
        <v>128</v>
      </c>
      <c r="E101" s="22" t="s">
        <v>97</v>
      </c>
      <c r="F101" s="22" t="s">
        <v>393</v>
      </c>
      <c r="G101" s="22" t="s">
        <v>394</v>
      </c>
      <c r="H101" s="24">
        <v>18000</v>
      </c>
      <c r="I101" s="24">
        <v>18000</v>
      </c>
      <c r="J101" s="24"/>
      <c r="K101" s="24"/>
      <c r="L101" s="24">
        <v>18000</v>
      </c>
      <c r="M101" s="24"/>
      <c r="N101" s="24"/>
      <c r="O101" s="24"/>
      <c r="P101" s="24"/>
      <c r="Q101" s="24"/>
      <c r="R101" s="24"/>
      <c r="S101" s="24"/>
      <c r="T101" s="24"/>
      <c r="U101" s="24"/>
      <c r="V101" s="24"/>
      <c r="W101" s="24"/>
    </row>
    <row r="102" ht="21" customHeight="1" spans="1:23">
      <c r="A102" s="26"/>
      <c r="B102" s="22" t="s">
        <v>395</v>
      </c>
      <c r="C102" s="22" t="s">
        <v>396</v>
      </c>
      <c r="D102" s="22" t="s">
        <v>161</v>
      </c>
      <c r="E102" s="22" t="s">
        <v>162</v>
      </c>
      <c r="F102" s="22" t="s">
        <v>381</v>
      </c>
      <c r="G102" s="22" t="s">
        <v>382</v>
      </c>
      <c r="H102" s="24">
        <v>74250.1</v>
      </c>
      <c r="I102" s="24">
        <v>74250.1</v>
      </c>
      <c r="J102" s="24"/>
      <c r="K102" s="24"/>
      <c r="L102" s="24">
        <v>74250.1</v>
      </c>
      <c r="M102" s="24"/>
      <c r="N102" s="24"/>
      <c r="O102" s="24"/>
      <c r="P102" s="24"/>
      <c r="Q102" s="24"/>
      <c r="R102" s="24"/>
      <c r="S102" s="24"/>
      <c r="T102" s="24"/>
      <c r="U102" s="24"/>
      <c r="V102" s="24"/>
      <c r="W102" s="24"/>
    </row>
    <row r="103" ht="21" customHeight="1" spans="1:23">
      <c r="A103" s="26"/>
      <c r="B103" s="22" t="s">
        <v>397</v>
      </c>
      <c r="C103" s="22" t="s">
        <v>398</v>
      </c>
      <c r="D103" s="22" t="s">
        <v>145</v>
      </c>
      <c r="E103" s="22" t="s">
        <v>146</v>
      </c>
      <c r="F103" s="22" t="s">
        <v>399</v>
      </c>
      <c r="G103" s="22" t="s">
        <v>400</v>
      </c>
      <c r="H103" s="24">
        <v>84480</v>
      </c>
      <c r="I103" s="24">
        <v>84480</v>
      </c>
      <c r="J103" s="24"/>
      <c r="K103" s="24"/>
      <c r="L103" s="24">
        <v>84480</v>
      </c>
      <c r="M103" s="24"/>
      <c r="N103" s="24"/>
      <c r="O103" s="24"/>
      <c r="P103" s="24"/>
      <c r="Q103" s="24"/>
      <c r="R103" s="24"/>
      <c r="S103" s="24"/>
      <c r="T103" s="24"/>
      <c r="U103" s="24"/>
      <c r="V103" s="24"/>
      <c r="W103" s="24"/>
    </row>
    <row r="104" ht="21" customHeight="1" spans="1:23">
      <c r="A104" s="26"/>
      <c r="B104" s="22" t="s">
        <v>397</v>
      </c>
      <c r="C104" s="22" t="s">
        <v>398</v>
      </c>
      <c r="D104" s="22" t="s">
        <v>147</v>
      </c>
      <c r="E104" s="22" t="s">
        <v>148</v>
      </c>
      <c r="F104" s="22" t="s">
        <v>399</v>
      </c>
      <c r="G104" s="22" t="s">
        <v>400</v>
      </c>
      <c r="H104" s="24">
        <v>133770.6</v>
      </c>
      <c r="I104" s="24">
        <v>133770.6</v>
      </c>
      <c r="J104" s="24"/>
      <c r="K104" s="24"/>
      <c r="L104" s="24">
        <v>133770.6</v>
      </c>
      <c r="M104" s="24"/>
      <c r="N104" s="24"/>
      <c r="O104" s="24"/>
      <c r="P104" s="24"/>
      <c r="Q104" s="24"/>
      <c r="R104" s="24"/>
      <c r="S104" s="24"/>
      <c r="T104" s="24"/>
      <c r="U104" s="24"/>
      <c r="V104" s="24"/>
      <c r="W104" s="24"/>
    </row>
    <row r="105" ht="21" customHeight="1" spans="1:23">
      <c r="A105" s="26"/>
      <c r="B105" s="22" t="s">
        <v>401</v>
      </c>
      <c r="C105" s="22" t="s">
        <v>402</v>
      </c>
      <c r="D105" s="22" t="s">
        <v>201</v>
      </c>
      <c r="E105" s="22" t="s">
        <v>202</v>
      </c>
      <c r="F105" s="22" t="s">
        <v>403</v>
      </c>
      <c r="G105" s="22" t="s">
        <v>404</v>
      </c>
      <c r="H105" s="24">
        <v>259200</v>
      </c>
      <c r="I105" s="24">
        <v>259200</v>
      </c>
      <c r="J105" s="24"/>
      <c r="K105" s="24"/>
      <c r="L105" s="24">
        <v>259200</v>
      </c>
      <c r="M105" s="24"/>
      <c r="N105" s="24"/>
      <c r="O105" s="24"/>
      <c r="P105" s="24"/>
      <c r="Q105" s="24"/>
      <c r="R105" s="24"/>
      <c r="S105" s="24"/>
      <c r="T105" s="24"/>
      <c r="U105" s="24"/>
      <c r="V105" s="24"/>
      <c r="W105" s="24"/>
    </row>
    <row r="106" ht="21" customHeight="1" spans="1:23">
      <c r="A106" s="26"/>
      <c r="B106" s="22" t="s">
        <v>401</v>
      </c>
      <c r="C106" s="22" t="s">
        <v>402</v>
      </c>
      <c r="D106" s="22" t="s">
        <v>201</v>
      </c>
      <c r="E106" s="22" t="s">
        <v>202</v>
      </c>
      <c r="F106" s="22" t="s">
        <v>403</v>
      </c>
      <c r="G106" s="22" t="s">
        <v>404</v>
      </c>
      <c r="H106" s="24">
        <v>648000</v>
      </c>
      <c r="I106" s="24">
        <v>648000</v>
      </c>
      <c r="J106" s="24"/>
      <c r="K106" s="24"/>
      <c r="L106" s="24">
        <v>648000</v>
      </c>
      <c r="M106" s="24"/>
      <c r="N106" s="24"/>
      <c r="O106" s="24"/>
      <c r="P106" s="24"/>
      <c r="Q106" s="24"/>
      <c r="R106" s="24"/>
      <c r="S106" s="24"/>
      <c r="T106" s="24"/>
      <c r="U106" s="24"/>
      <c r="V106" s="24"/>
      <c r="W106" s="24"/>
    </row>
    <row r="107" ht="21" customHeight="1" spans="1:23">
      <c r="A107" s="26"/>
      <c r="B107" s="22" t="s">
        <v>401</v>
      </c>
      <c r="C107" s="22" t="s">
        <v>402</v>
      </c>
      <c r="D107" s="22" t="s">
        <v>201</v>
      </c>
      <c r="E107" s="22" t="s">
        <v>202</v>
      </c>
      <c r="F107" s="22" t="s">
        <v>403</v>
      </c>
      <c r="G107" s="22" t="s">
        <v>404</v>
      </c>
      <c r="H107" s="24">
        <v>144000</v>
      </c>
      <c r="I107" s="24">
        <v>144000</v>
      </c>
      <c r="J107" s="24"/>
      <c r="K107" s="24"/>
      <c r="L107" s="24">
        <v>144000</v>
      </c>
      <c r="M107" s="24"/>
      <c r="N107" s="24"/>
      <c r="O107" s="24"/>
      <c r="P107" s="24"/>
      <c r="Q107" s="24"/>
      <c r="R107" s="24"/>
      <c r="S107" s="24"/>
      <c r="T107" s="24"/>
      <c r="U107" s="24"/>
      <c r="V107" s="24"/>
      <c r="W107" s="24"/>
    </row>
    <row r="108" ht="21" customHeight="1" spans="1:23">
      <c r="A108" s="26"/>
      <c r="B108" s="22" t="s">
        <v>401</v>
      </c>
      <c r="C108" s="22" t="s">
        <v>402</v>
      </c>
      <c r="D108" s="22" t="s">
        <v>201</v>
      </c>
      <c r="E108" s="22" t="s">
        <v>202</v>
      </c>
      <c r="F108" s="22" t="s">
        <v>403</v>
      </c>
      <c r="G108" s="22" t="s">
        <v>404</v>
      </c>
      <c r="H108" s="24">
        <v>58800</v>
      </c>
      <c r="I108" s="24">
        <v>58800</v>
      </c>
      <c r="J108" s="24"/>
      <c r="K108" s="24"/>
      <c r="L108" s="24">
        <v>58800</v>
      </c>
      <c r="M108" s="24"/>
      <c r="N108" s="24"/>
      <c r="O108" s="24"/>
      <c r="P108" s="24"/>
      <c r="Q108" s="24"/>
      <c r="R108" s="24"/>
      <c r="S108" s="24"/>
      <c r="T108" s="24"/>
      <c r="U108" s="24"/>
      <c r="V108" s="24"/>
      <c r="W108" s="24"/>
    </row>
    <row r="109" ht="21" customHeight="1" spans="1:23">
      <c r="A109" s="26"/>
      <c r="B109" s="22" t="s">
        <v>405</v>
      </c>
      <c r="C109" s="22" t="s">
        <v>406</v>
      </c>
      <c r="D109" s="22" t="s">
        <v>157</v>
      </c>
      <c r="E109" s="22" t="s">
        <v>158</v>
      </c>
      <c r="F109" s="22" t="s">
        <v>403</v>
      </c>
      <c r="G109" s="22" t="s">
        <v>404</v>
      </c>
      <c r="H109" s="24">
        <v>45123.84</v>
      </c>
      <c r="I109" s="24">
        <v>45123.84</v>
      </c>
      <c r="J109" s="24"/>
      <c r="K109" s="24"/>
      <c r="L109" s="24">
        <v>45123.84</v>
      </c>
      <c r="M109" s="24"/>
      <c r="N109" s="24"/>
      <c r="O109" s="24"/>
      <c r="P109" s="24"/>
      <c r="Q109" s="24"/>
      <c r="R109" s="24"/>
      <c r="S109" s="24"/>
      <c r="T109" s="24"/>
      <c r="U109" s="24"/>
      <c r="V109" s="24"/>
      <c r="W109" s="24"/>
    </row>
    <row r="110" ht="21" customHeight="1" spans="1:23">
      <c r="A110" s="26"/>
      <c r="B110" s="22" t="s">
        <v>407</v>
      </c>
      <c r="C110" s="22" t="s">
        <v>408</v>
      </c>
      <c r="D110" s="22" t="s">
        <v>201</v>
      </c>
      <c r="E110" s="22" t="s">
        <v>202</v>
      </c>
      <c r="F110" s="22" t="s">
        <v>403</v>
      </c>
      <c r="G110" s="22" t="s">
        <v>404</v>
      </c>
      <c r="H110" s="24">
        <v>205920</v>
      </c>
      <c r="I110" s="24">
        <v>205920</v>
      </c>
      <c r="J110" s="24"/>
      <c r="K110" s="24"/>
      <c r="L110" s="24">
        <v>205920</v>
      </c>
      <c r="M110" s="24"/>
      <c r="N110" s="24"/>
      <c r="O110" s="24"/>
      <c r="P110" s="24"/>
      <c r="Q110" s="24"/>
      <c r="R110" s="24"/>
      <c r="S110" s="24"/>
      <c r="T110" s="24"/>
      <c r="U110" s="24"/>
      <c r="V110" s="24"/>
      <c r="W110" s="24"/>
    </row>
    <row r="111" ht="21" customHeight="1" spans="1:23">
      <c r="A111" s="26"/>
      <c r="B111" s="22" t="s">
        <v>407</v>
      </c>
      <c r="C111" s="22" t="s">
        <v>408</v>
      </c>
      <c r="D111" s="22" t="s">
        <v>201</v>
      </c>
      <c r="E111" s="22" t="s">
        <v>202</v>
      </c>
      <c r="F111" s="22" t="s">
        <v>403</v>
      </c>
      <c r="G111" s="22" t="s">
        <v>404</v>
      </c>
      <c r="H111" s="24">
        <v>103400</v>
      </c>
      <c r="I111" s="24">
        <v>103400</v>
      </c>
      <c r="J111" s="24"/>
      <c r="K111" s="24"/>
      <c r="L111" s="24">
        <v>103400</v>
      </c>
      <c r="M111" s="24"/>
      <c r="N111" s="24"/>
      <c r="O111" s="24"/>
      <c r="P111" s="24"/>
      <c r="Q111" s="24"/>
      <c r="R111" s="24"/>
      <c r="S111" s="24"/>
      <c r="T111" s="24"/>
      <c r="U111" s="24"/>
      <c r="V111" s="24"/>
      <c r="W111" s="24"/>
    </row>
    <row r="112" ht="21" customHeight="1" spans="1:23">
      <c r="A112" s="26"/>
      <c r="B112" s="22" t="s">
        <v>407</v>
      </c>
      <c r="C112" s="22" t="s">
        <v>408</v>
      </c>
      <c r="D112" s="22" t="s">
        <v>201</v>
      </c>
      <c r="E112" s="22" t="s">
        <v>202</v>
      </c>
      <c r="F112" s="22" t="s">
        <v>403</v>
      </c>
      <c r="G112" s="22" t="s">
        <v>404</v>
      </c>
      <c r="H112" s="24">
        <v>180000</v>
      </c>
      <c r="I112" s="24">
        <v>180000</v>
      </c>
      <c r="J112" s="24"/>
      <c r="K112" s="24"/>
      <c r="L112" s="24">
        <v>180000</v>
      </c>
      <c r="M112" s="24"/>
      <c r="N112" s="24"/>
      <c r="O112" s="24"/>
      <c r="P112" s="24"/>
      <c r="Q112" s="24"/>
      <c r="R112" s="24"/>
      <c r="S112" s="24"/>
      <c r="T112" s="24"/>
      <c r="U112" s="24"/>
      <c r="V112" s="24"/>
      <c r="W112" s="24"/>
    </row>
    <row r="113" ht="21" customHeight="1" spans="1:23">
      <c r="A113" s="26"/>
      <c r="B113" s="22" t="s">
        <v>407</v>
      </c>
      <c r="C113" s="22" t="s">
        <v>408</v>
      </c>
      <c r="D113" s="22" t="s">
        <v>201</v>
      </c>
      <c r="E113" s="22" t="s">
        <v>202</v>
      </c>
      <c r="F113" s="22" t="s">
        <v>403</v>
      </c>
      <c r="G113" s="22" t="s">
        <v>404</v>
      </c>
      <c r="H113" s="24">
        <v>332640</v>
      </c>
      <c r="I113" s="24">
        <v>332640</v>
      </c>
      <c r="J113" s="24"/>
      <c r="K113" s="24"/>
      <c r="L113" s="24">
        <v>332640</v>
      </c>
      <c r="M113" s="24"/>
      <c r="N113" s="24"/>
      <c r="O113" s="24"/>
      <c r="P113" s="24"/>
      <c r="Q113" s="24"/>
      <c r="R113" s="24"/>
      <c r="S113" s="24"/>
      <c r="T113" s="24"/>
      <c r="U113" s="24"/>
      <c r="V113" s="24"/>
      <c r="W113" s="24"/>
    </row>
    <row r="114" ht="21" customHeight="1" spans="1:23">
      <c r="A114" s="26"/>
      <c r="B114" s="22" t="s">
        <v>407</v>
      </c>
      <c r="C114" s="22" t="s">
        <v>408</v>
      </c>
      <c r="D114" s="22" t="s">
        <v>201</v>
      </c>
      <c r="E114" s="22" t="s">
        <v>202</v>
      </c>
      <c r="F114" s="22" t="s">
        <v>403</v>
      </c>
      <c r="G114" s="22" t="s">
        <v>404</v>
      </c>
      <c r="H114" s="24">
        <v>332640</v>
      </c>
      <c r="I114" s="24">
        <v>332640</v>
      </c>
      <c r="J114" s="24"/>
      <c r="K114" s="24"/>
      <c r="L114" s="24">
        <v>332640</v>
      </c>
      <c r="M114" s="24"/>
      <c r="N114" s="24"/>
      <c r="O114" s="24"/>
      <c r="P114" s="24"/>
      <c r="Q114" s="24"/>
      <c r="R114" s="24"/>
      <c r="S114" s="24"/>
      <c r="T114" s="24"/>
      <c r="U114" s="24"/>
      <c r="V114" s="24"/>
      <c r="W114" s="24"/>
    </row>
    <row r="115" ht="21" customHeight="1" spans="1:23">
      <c r="A115" s="26"/>
      <c r="B115" s="22" t="s">
        <v>407</v>
      </c>
      <c r="C115" s="22" t="s">
        <v>408</v>
      </c>
      <c r="D115" s="22" t="s">
        <v>201</v>
      </c>
      <c r="E115" s="22" t="s">
        <v>202</v>
      </c>
      <c r="F115" s="22" t="s">
        <v>403</v>
      </c>
      <c r="G115" s="22" t="s">
        <v>404</v>
      </c>
      <c r="H115" s="24">
        <v>19200</v>
      </c>
      <c r="I115" s="24">
        <v>19200</v>
      </c>
      <c r="J115" s="24"/>
      <c r="K115" s="24"/>
      <c r="L115" s="24">
        <v>19200</v>
      </c>
      <c r="M115" s="24"/>
      <c r="N115" s="24"/>
      <c r="O115" s="24"/>
      <c r="P115" s="24"/>
      <c r="Q115" s="24"/>
      <c r="R115" s="24"/>
      <c r="S115" s="24"/>
      <c r="T115" s="24"/>
      <c r="U115" s="24"/>
      <c r="V115" s="24"/>
      <c r="W115" s="24"/>
    </row>
    <row r="116" ht="21" customHeight="1" spans="1:23">
      <c r="A116" s="26"/>
      <c r="B116" s="22" t="s">
        <v>407</v>
      </c>
      <c r="C116" s="22" t="s">
        <v>408</v>
      </c>
      <c r="D116" s="22" t="s">
        <v>201</v>
      </c>
      <c r="E116" s="22" t="s">
        <v>202</v>
      </c>
      <c r="F116" s="22" t="s">
        <v>403</v>
      </c>
      <c r="G116" s="22" t="s">
        <v>404</v>
      </c>
      <c r="H116" s="24">
        <v>426600</v>
      </c>
      <c r="I116" s="24">
        <v>426600</v>
      </c>
      <c r="J116" s="24"/>
      <c r="K116" s="24"/>
      <c r="L116" s="24">
        <v>426600</v>
      </c>
      <c r="M116" s="24"/>
      <c r="N116" s="24"/>
      <c r="O116" s="24"/>
      <c r="P116" s="24"/>
      <c r="Q116" s="24"/>
      <c r="R116" s="24"/>
      <c r="S116" s="24"/>
      <c r="T116" s="24"/>
      <c r="U116" s="24"/>
      <c r="V116" s="24"/>
      <c r="W116" s="24"/>
    </row>
    <row r="117" ht="21" customHeight="1" spans="1:23">
      <c r="A117" s="26"/>
      <c r="B117" s="22" t="s">
        <v>409</v>
      </c>
      <c r="C117" s="22" t="s">
        <v>410</v>
      </c>
      <c r="D117" s="22" t="s">
        <v>182</v>
      </c>
      <c r="E117" s="22" t="s">
        <v>102</v>
      </c>
      <c r="F117" s="22" t="s">
        <v>403</v>
      </c>
      <c r="G117" s="22" t="s">
        <v>404</v>
      </c>
      <c r="H117" s="24">
        <v>72000</v>
      </c>
      <c r="I117" s="24">
        <v>72000</v>
      </c>
      <c r="J117" s="24"/>
      <c r="K117" s="24"/>
      <c r="L117" s="24">
        <v>72000</v>
      </c>
      <c r="M117" s="24"/>
      <c r="N117" s="24"/>
      <c r="O117" s="24"/>
      <c r="P117" s="24"/>
      <c r="Q117" s="24"/>
      <c r="R117" s="24"/>
      <c r="S117" s="24"/>
      <c r="T117" s="24"/>
      <c r="U117" s="24"/>
      <c r="V117" s="24"/>
      <c r="W117" s="24"/>
    </row>
    <row r="118" ht="21" customHeight="1" spans="1:23">
      <c r="A118" s="26"/>
      <c r="B118" s="22" t="s">
        <v>409</v>
      </c>
      <c r="C118" s="22" t="s">
        <v>410</v>
      </c>
      <c r="D118" s="22" t="s">
        <v>201</v>
      </c>
      <c r="E118" s="22" t="s">
        <v>202</v>
      </c>
      <c r="F118" s="22" t="s">
        <v>403</v>
      </c>
      <c r="G118" s="22" t="s">
        <v>404</v>
      </c>
      <c r="H118" s="24">
        <v>484800</v>
      </c>
      <c r="I118" s="24">
        <v>484800</v>
      </c>
      <c r="J118" s="24"/>
      <c r="K118" s="24"/>
      <c r="L118" s="24">
        <v>484800</v>
      </c>
      <c r="M118" s="24"/>
      <c r="N118" s="24"/>
      <c r="O118" s="24"/>
      <c r="P118" s="24"/>
      <c r="Q118" s="24"/>
      <c r="R118" s="24"/>
      <c r="S118" s="24"/>
      <c r="T118" s="24"/>
      <c r="U118" s="24"/>
      <c r="V118" s="24"/>
      <c r="W118" s="24"/>
    </row>
    <row r="119" ht="21" customHeight="1" spans="1:23">
      <c r="A119" s="26"/>
      <c r="B119" s="22" t="s">
        <v>409</v>
      </c>
      <c r="C119" s="22" t="s">
        <v>410</v>
      </c>
      <c r="D119" s="22" t="s">
        <v>201</v>
      </c>
      <c r="E119" s="22" t="s">
        <v>202</v>
      </c>
      <c r="F119" s="22" t="s">
        <v>403</v>
      </c>
      <c r="G119" s="22" t="s">
        <v>404</v>
      </c>
      <c r="H119" s="24">
        <v>332640</v>
      </c>
      <c r="I119" s="24">
        <v>332640</v>
      </c>
      <c r="J119" s="24"/>
      <c r="K119" s="24"/>
      <c r="L119" s="24">
        <v>332640</v>
      </c>
      <c r="M119" s="24"/>
      <c r="N119" s="24"/>
      <c r="O119" s="24"/>
      <c r="P119" s="24"/>
      <c r="Q119" s="24"/>
      <c r="R119" s="24"/>
      <c r="S119" s="24"/>
      <c r="T119" s="24"/>
      <c r="U119" s="24"/>
      <c r="V119" s="24"/>
      <c r="W119" s="24"/>
    </row>
    <row r="120" ht="21" customHeight="1" spans="1:23">
      <c r="A120" s="26"/>
      <c r="B120" s="22" t="s">
        <v>409</v>
      </c>
      <c r="C120" s="22" t="s">
        <v>410</v>
      </c>
      <c r="D120" s="22" t="s">
        <v>201</v>
      </c>
      <c r="E120" s="22" t="s">
        <v>202</v>
      </c>
      <c r="F120" s="22" t="s">
        <v>403</v>
      </c>
      <c r="G120" s="22" t="s">
        <v>404</v>
      </c>
      <c r="H120" s="24">
        <v>21600</v>
      </c>
      <c r="I120" s="24">
        <v>21600</v>
      </c>
      <c r="J120" s="24"/>
      <c r="K120" s="24"/>
      <c r="L120" s="24">
        <v>21600</v>
      </c>
      <c r="M120" s="24"/>
      <c r="N120" s="24"/>
      <c r="O120" s="24"/>
      <c r="P120" s="24"/>
      <c r="Q120" s="24"/>
      <c r="R120" s="24"/>
      <c r="S120" s="24"/>
      <c r="T120" s="24"/>
      <c r="U120" s="24"/>
      <c r="V120" s="24"/>
      <c r="W120" s="24"/>
    </row>
    <row r="121" ht="21" customHeight="1" spans="1:23">
      <c r="A121" s="36" t="s">
        <v>250</v>
      </c>
      <c r="B121" s="142"/>
      <c r="C121" s="142"/>
      <c r="D121" s="142"/>
      <c r="E121" s="142"/>
      <c r="F121" s="142"/>
      <c r="G121" s="143"/>
      <c r="H121" s="24">
        <v>14008391.09</v>
      </c>
      <c r="I121" s="24">
        <v>14008391.09</v>
      </c>
      <c r="J121" s="24"/>
      <c r="K121" s="24"/>
      <c r="L121" s="24">
        <v>14008391.09</v>
      </c>
      <c r="M121" s="24"/>
      <c r="N121" s="24"/>
      <c r="O121" s="24"/>
      <c r="P121" s="24"/>
      <c r="Q121" s="24"/>
      <c r="R121" s="24"/>
      <c r="S121" s="24"/>
      <c r="T121" s="24"/>
      <c r="U121" s="24"/>
      <c r="V121" s="24"/>
      <c r="W121" s="24"/>
    </row>
  </sheetData>
  <mergeCells count="30">
    <mergeCell ref="A3:W3"/>
    <mergeCell ref="A4:G4"/>
    <mergeCell ref="H5:W5"/>
    <mergeCell ref="I6:M6"/>
    <mergeCell ref="N6:P6"/>
    <mergeCell ref="R6:W6"/>
    <mergeCell ref="A121:G121"/>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0"/>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2.4285714285714" customWidth="1"/>
    <col min="2" max="2" width="30.447619047619"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76190476190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411</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"单位名称："&amp;"邦丙乡"</f>
        <v>单位名称：邦丙乡</v>
      </c>
      <c r="B4" s="9"/>
      <c r="C4" s="9"/>
      <c r="D4" s="9"/>
      <c r="E4" s="9"/>
      <c r="F4" s="9"/>
      <c r="G4" s="9"/>
      <c r="H4" s="9"/>
      <c r="I4" s="10"/>
      <c r="J4" s="10"/>
      <c r="K4" s="10"/>
      <c r="L4" s="10"/>
      <c r="M4" s="10"/>
      <c r="N4" s="10"/>
      <c r="O4" s="10"/>
      <c r="P4" s="10"/>
      <c r="Q4" s="10"/>
      <c r="R4" s="2"/>
      <c r="S4" s="2"/>
      <c r="T4" s="2"/>
      <c r="U4" s="4"/>
      <c r="V4" s="2"/>
      <c r="W4" s="40" t="s">
        <v>299</v>
      </c>
    </row>
    <row r="5" ht="18.75" customHeight="1" spans="1:23">
      <c r="A5" s="11" t="s">
        <v>412</v>
      </c>
      <c r="B5" s="12" t="s">
        <v>313</v>
      </c>
      <c r="C5" s="11" t="s">
        <v>314</v>
      </c>
      <c r="D5" s="11" t="s">
        <v>413</v>
      </c>
      <c r="E5" s="12" t="s">
        <v>315</v>
      </c>
      <c r="F5" s="12" t="s">
        <v>316</v>
      </c>
      <c r="G5" s="12" t="s">
        <v>414</v>
      </c>
      <c r="H5" s="12" t="s">
        <v>415</v>
      </c>
      <c r="I5" s="32" t="s">
        <v>56</v>
      </c>
      <c r="J5" s="13" t="s">
        <v>416</v>
      </c>
      <c r="K5" s="14"/>
      <c r="L5" s="14"/>
      <c r="M5" s="15"/>
      <c r="N5" s="13" t="s">
        <v>321</v>
      </c>
      <c r="O5" s="14"/>
      <c r="P5" s="15"/>
      <c r="Q5" s="12" t="s">
        <v>62</v>
      </c>
      <c r="R5" s="13" t="s">
        <v>80</v>
      </c>
      <c r="S5" s="14"/>
      <c r="T5" s="14"/>
      <c r="U5" s="14"/>
      <c r="V5" s="14"/>
      <c r="W5" s="15"/>
    </row>
    <row r="6" ht="18.75" customHeight="1" spans="1:23">
      <c r="A6" s="16"/>
      <c r="B6" s="33"/>
      <c r="C6" s="16"/>
      <c r="D6" s="16"/>
      <c r="E6" s="17"/>
      <c r="F6" s="17"/>
      <c r="G6" s="17"/>
      <c r="H6" s="17"/>
      <c r="I6" s="33"/>
      <c r="J6" s="127" t="s">
        <v>59</v>
      </c>
      <c r="K6" s="128"/>
      <c r="L6" s="12" t="s">
        <v>60</v>
      </c>
      <c r="M6" s="12" t="s">
        <v>61</v>
      </c>
      <c r="N6" s="12" t="s">
        <v>59</v>
      </c>
      <c r="O6" s="12" t="s">
        <v>60</v>
      </c>
      <c r="P6" s="12" t="s">
        <v>61</v>
      </c>
      <c r="Q6" s="17"/>
      <c r="R6" s="12" t="s">
        <v>58</v>
      </c>
      <c r="S6" s="11" t="s">
        <v>65</v>
      </c>
      <c r="T6" s="11" t="s">
        <v>327</v>
      </c>
      <c r="U6" s="11" t="s">
        <v>67</v>
      </c>
      <c r="V6" s="11" t="s">
        <v>68</v>
      </c>
      <c r="W6" s="11" t="s">
        <v>69</v>
      </c>
    </row>
    <row r="7" ht="18.75" customHeight="1" spans="1:23">
      <c r="A7" s="33"/>
      <c r="B7" s="33"/>
      <c r="C7" s="33"/>
      <c r="D7" s="33"/>
      <c r="E7" s="33"/>
      <c r="F7" s="33"/>
      <c r="G7" s="33"/>
      <c r="H7" s="33"/>
      <c r="I7" s="33"/>
      <c r="J7" s="129" t="s">
        <v>58</v>
      </c>
      <c r="K7" s="96"/>
      <c r="L7" s="33"/>
      <c r="M7" s="33"/>
      <c r="N7" s="33"/>
      <c r="O7" s="33"/>
      <c r="P7" s="33"/>
      <c r="Q7" s="33"/>
      <c r="R7" s="33"/>
      <c r="S7" s="130"/>
      <c r="T7" s="130"/>
      <c r="U7" s="130"/>
      <c r="V7" s="130"/>
      <c r="W7" s="130"/>
    </row>
    <row r="8" ht="18.75" customHeight="1" spans="1:23">
      <c r="A8" s="18"/>
      <c r="B8" s="34"/>
      <c r="C8" s="18"/>
      <c r="D8" s="18"/>
      <c r="E8" s="19"/>
      <c r="F8" s="19"/>
      <c r="G8" s="19"/>
      <c r="H8" s="19"/>
      <c r="I8" s="34"/>
      <c r="J8" s="47" t="s">
        <v>58</v>
      </c>
      <c r="K8" s="47" t="s">
        <v>417</v>
      </c>
      <c r="L8" s="19"/>
      <c r="M8" s="19"/>
      <c r="N8" s="19"/>
      <c r="O8" s="19"/>
      <c r="P8" s="19"/>
      <c r="Q8" s="19"/>
      <c r="R8" s="19"/>
      <c r="S8" s="19"/>
      <c r="T8" s="19"/>
      <c r="U8" s="34"/>
      <c r="V8" s="19"/>
      <c r="W8" s="19"/>
    </row>
    <row r="9" ht="18.75" customHeight="1" spans="1:23">
      <c r="A9" s="125">
        <v>1</v>
      </c>
      <c r="B9" s="125">
        <v>2</v>
      </c>
      <c r="C9" s="125">
        <v>3</v>
      </c>
      <c r="D9" s="125">
        <v>4</v>
      </c>
      <c r="E9" s="125">
        <v>5</v>
      </c>
      <c r="F9" s="125">
        <v>6</v>
      </c>
      <c r="G9" s="125">
        <v>7</v>
      </c>
      <c r="H9" s="125">
        <v>8</v>
      </c>
      <c r="I9" s="125">
        <v>9</v>
      </c>
      <c r="J9" s="125">
        <v>10</v>
      </c>
      <c r="K9" s="125">
        <v>11</v>
      </c>
      <c r="L9" s="125">
        <v>12</v>
      </c>
      <c r="M9" s="125">
        <v>13</v>
      </c>
      <c r="N9" s="125">
        <v>14</v>
      </c>
      <c r="O9" s="125">
        <v>15</v>
      </c>
      <c r="P9" s="125">
        <v>16</v>
      </c>
      <c r="Q9" s="125">
        <v>17</v>
      </c>
      <c r="R9" s="125">
        <v>18</v>
      </c>
      <c r="S9" s="125">
        <v>19</v>
      </c>
      <c r="T9" s="125">
        <v>20</v>
      </c>
      <c r="U9" s="125">
        <v>21</v>
      </c>
      <c r="V9" s="125">
        <v>22</v>
      </c>
      <c r="W9" s="125">
        <v>23</v>
      </c>
    </row>
    <row r="10" ht="18.75" customHeight="1" spans="1:23">
      <c r="A10" s="22"/>
      <c r="B10" s="22"/>
      <c r="C10" s="22" t="s">
        <v>418</v>
      </c>
      <c r="D10" s="22"/>
      <c r="E10" s="22"/>
      <c r="F10" s="22"/>
      <c r="G10" s="22"/>
      <c r="H10" s="22"/>
      <c r="I10" s="24">
        <v>50000</v>
      </c>
      <c r="J10" s="24"/>
      <c r="K10" s="24"/>
      <c r="L10" s="24"/>
      <c r="M10" s="24"/>
      <c r="N10" s="24">
        <v>50000</v>
      </c>
      <c r="O10" s="24"/>
      <c r="P10" s="24"/>
      <c r="Q10" s="24"/>
      <c r="R10" s="24"/>
      <c r="S10" s="24"/>
      <c r="T10" s="24"/>
      <c r="U10" s="24"/>
      <c r="V10" s="24"/>
      <c r="W10" s="24"/>
    </row>
    <row r="11" ht="18.75" customHeight="1" spans="1:23">
      <c r="A11" s="126" t="s">
        <v>419</v>
      </c>
      <c r="B11" s="126" t="s">
        <v>420</v>
      </c>
      <c r="C11" s="22" t="s">
        <v>418</v>
      </c>
      <c r="D11" s="126" t="s">
        <v>73</v>
      </c>
      <c r="E11" s="126" t="s">
        <v>243</v>
      </c>
      <c r="F11" s="126" t="s">
        <v>244</v>
      </c>
      <c r="G11" s="126" t="s">
        <v>421</v>
      </c>
      <c r="H11" s="126" t="s">
        <v>422</v>
      </c>
      <c r="I11" s="24">
        <v>50000</v>
      </c>
      <c r="J11" s="24"/>
      <c r="K11" s="24"/>
      <c r="L11" s="24"/>
      <c r="M11" s="24"/>
      <c r="N11" s="24">
        <v>50000</v>
      </c>
      <c r="O11" s="24"/>
      <c r="P11" s="24"/>
      <c r="Q11" s="24"/>
      <c r="R11" s="24"/>
      <c r="S11" s="24"/>
      <c r="T11" s="24"/>
      <c r="U11" s="24"/>
      <c r="V11" s="24"/>
      <c r="W11" s="24"/>
    </row>
    <row r="12" ht="18.75" customHeight="1" spans="1:23">
      <c r="A12" s="26"/>
      <c r="B12" s="26"/>
      <c r="C12" s="22" t="s">
        <v>423</v>
      </c>
      <c r="D12" s="26"/>
      <c r="E12" s="26"/>
      <c r="F12" s="26"/>
      <c r="G12" s="26"/>
      <c r="H12" s="26"/>
      <c r="I12" s="24">
        <v>260400</v>
      </c>
      <c r="J12" s="24"/>
      <c r="K12" s="24"/>
      <c r="L12" s="24"/>
      <c r="M12" s="24"/>
      <c r="N12" s="24"/>
      <c r="O12" s="24">
        <v>260400</v>
      </c>
      <c r="P12" s="24"/>
      <c r="Q12" s="24"/>
      <c r="R12" s="24"/>
      <c r="S12" s="24"/>
      <c r="T12" s="24"/>
      <c r="U12" s="24"/>
      <c r="V12" s="24"/>
      <c r="W12" s="24"/>
    </row>
    <row r="13" ht="18.75" customHeight="1" spans="1:23">
      <c r="A13" s="126" t="s">
        <v>424</v>
      </c>
      <c r="B13" s="126" t="s">
        <v>425</v>
      </c>
      <c r="C13" s="22" t="s">
        <v>423</v>
      </c>
      <c r="D13" s="126" t="s">
        <v>73</v>
      </c>
      <c r="E13" s="126" t="s">
        <v>211</v>
      </c>
      <c r="F13" s="126" t="s">
        <v>212</v>
      </c>
      <c r="G13" s="126" t="s">
        <v>403</v>
      </c>
      <c r="H13" s="126" t="s">
        <v>404</v>
      </c>
      <c r="I13" s="24">
        <v>260400</v>
      </c>
      <c r="J13" s="24"/>
      <c r="K13" s="24"/>
      <c r="L13" s="24"/>
      <c r="M13" s="24"/>
      <c r="N13" s="24"/>
      <c r="O13" s="24">
        <v>260400</v>
      </c>
      <c r="P13" s="24"/>
      <c r="Q13" s="24"/>
      <c r="R13" s="24"/>
      <c r="S13" s="24"/>
      <c r="T13" s="24"/>
      <c r="U13" s="24"/>
      <c r="V13" s="24"/>
      <c r="W13" s="24"/>
    </row>
    <row r="14" ht="18.75" customHeight="1" spans="1:23">
      <c r="A14" s="26"/>
      <c r="B14" s="26"/>
      <c r="C14" s="22" t="s">
        <v>426</v>
      </c>
      <c r="D14" s="26"/>
      <c r="E14" s="26"/>
      <c r="F14" s="26"/>
      <c r="G14" s="26"/>
      <c r="H14" s="26"/>
      <c r="I14" s="24">
        <v>30000</v>
      </c>
      <c r="J14" s="24"/>
      <c r="K14" s="24"/>
      <c r="L14" s="24"/>
      <c r="M14" s="24"/>
      <c r="N14" s="24">
        <v>30000</v>
      </c>
      <c r="O14" s="24"/>
      <c r="P14" s="24"/>
      <c r="Q14" s="24"/>
      <c r="R14" s="24"/>
      <c r="S14" s="24"/>
      <c r="T14" s="24"/>
      <c r="U14" s="24"/>
      <c r="V14" s="24"/>
      <c r="W14" s="24"/>
    </row>
    <row r="15" ht="18.75" customHeight="1" spans="1:23">
      <c r="A15" s="126" t="s">
        <v>424</v>
      </c>
      <c r="B15" s="126" t="s">
        <v>427</v>
      </c>
      <c r="C15" s="22" t="s">
        <v>426</v>
      </c>
      <c r="D15" s="126" t="s">
        <v>73</v>
      </c>
      <c r="E15" s="126" t="s">
        <v>239</v>
      </c>
      <c r="F15" s="126" t="s">
        <v>240</v>
      </c>
      <c r="G15" s="126" t="s">
        <v>421</v>
      </c>
      <c r="H15" s="126" t="s">
        <v>422</v>
      </c>
      <c r="I15" s="24">
        <v>30000</v>
      </c>
      <c r="J15" s="24"/>
      <c r="K15" s="24"/>
      <c r="L15" s="24"/>
      <c r="M15" s="24"/>
      <c r="N15" s="24">
        <v>30000</v>
      </c>
      <c r="O15" s="24"/>
      <c r="P15" s="24"/>
      <c r="Q15" s="24"/>
      <c r="R15" s="24"/>
      <c r="S15" s="24"/>
      <c r="T15" s="24"/>
      <c r="U15" s="24"/>
      <c r="V15" s="24"/>
      <c r="W15" s="24"/>
    </row>
    <row r="16" ht="18.75" customHeight="1" spans="1:23">
      <c r="A16" s="26"/>
      <c r="B16" s="26"/>
      <c r="C16" s="22" t="s">
        <v>428</v>
      </c>
      <c r="D16" s="26"/>
      <c r="E16" s="26"/>
      <c r="F16" s="26"/>
      <c r="G16" s="26"/>
      <c r="H16" s="26"/>
      <c r="I16" s="24">
        <v>30000</v>
      </c>
      <c r="J16" s="24"/>
      <c r="K16" s="24"/>
      <c r="L16" s="24"/>
      <c r="M16" s="24"/>
      <c r="N16" s="24">
        <v>30000</v>
      </c>
      <c r="O16" s="24"/>
      <c r="P16" s="24"/>
      <c r="Q16" s="24"/>
      <c r="R16" s="24"/>
      <c r="S16" s="24"/>
      <c r="T16" s="24"/>
      <c r="U16" s="24"/>
      <c r="V16" s="24"/>
      <c r="W16" s="24"/>
    </row>
    <row r="17" ht="18.75" customHeight="1" spans="1:23">
      <c r="A17" s="126" t="s">
        <v>419</v>
      </c>
      <c r="B17" s="126" t="s">
        <v>429</v>
      </c>
      <c r="C17" s="22" t="s">
        <v>428</v>
      </c>
      <c r="D17" s="126" t="s">
        <v>73</v>
      </c>
      <c r="E17" s="126" t="s">
        <v>111</v>
      </c>
      <c r="F17" s="126" t="s">
        <v>112</v>
      </c>
      <c r="G17" s="126" t="s">
        <v>369</v>
      </c>
      <c r="H17" s="126" t="s">
        <v>370</v>
      </c>
      <c r="I17" s="24">
        <v>30000</v>
      </c>
      <c r="J17" s="24"/>
      <c r="K17" s="24"/>
      <c r="L17" s="24"/>
      <c r="M17" s="24"/>
      <c r="N17" s="24">
        <v>30000</v>
      </c>
      <c r="O17" s="24"/>
      <c r="P17" s="24"/>
      <c r="Q17" s="24"/>
      <c r="R17" s="24"/>
      <c r="S17" s="24"/>
      <c r="T17" s="24"/>
      <c r="U17" s="24"/>
      <c r="V17" s="24"/>
      <c r="W17" s="24"/>
    </row>
    <row r="18" ht="18.75" customHeight="1" spans="1:23">
      <c r="A18" s="26"/>
      <c r="B18" s="26"/>
      <c r="C18" s="22" t="s">
        <v>430</v>
      </c>
      <c r="D18" s="26"/>
      <c r="E18" s="26"/>
      <c r="F18" s="26"/>
      <c r="G18" s="26"/>
      <c r="H18" s="26"/>
      <c r="I18" s="24">
        <v>90000</v>
      </c>
      <c r="J18" s="24">
        <v>90000</v>
      </c>
      <c r="K18" s="24">
        <v>90000</v>
      </c>
      <c r="L18" s="24"/>
      <c r="M18" s="24"/>
      <c r="N18" s="24"/>
      <c r="O18" s="24"/>
      <c r="P18" s="24"/>
      <c r="Q18" s="24"/>
      <c r="R18" s="24"/>
      <c r="S18" s="24"/>
      <c r="T18" s="24"/>
      <c r="U18" s="24"/>
      <c r="V18" s="24"/>
      <c r="W18" s="24"/>
    </row>
    <row r="19" ht="18.75" customHeight="1" spans="1:23">
      <c r="A19" s="126" t="s">
        <v>424</v>
      </c>
      <c r="B19" s="126" t="s">
        <v>431</v>
      </c>
      <c r="C19" s="22" t="s">
        <v>430</v>
      </c>
      <c r="D19" s="126" t="s">
        <v>73</v>
      </c>
      <c r="E19" s="126" t="s">
        <v>122</v>
      </c>
      <c r="F19" s="126" t="s">
        <v>110</v>
      </c>
      <c r="G19" s="126" t="s">
        <v>432</v>
      </c>
      <c r="H19" s="126" t="s">
        <v>433</v>
      </c>
      <c r="I19" s="24">
        <v>83500</v>
      </c>
      <c r="J19" s="24">
        <v>83500</v>
      </c>
      <c r="K19" s="24">
        <v>83500</v>
      </c>
      <c r="L19" s="24"/>
      <c r="M19" s="24"/>
      <c r="N19" s="24"/>
      <c r="O19" s="24"/>
      <c r="P19" s="24"/>
      <c r="Q19" s="24"/>
      <c r="R19" s="24"/>
      <c r="S19" s="24"/>
      <c r="T19" s="24"/>
      <c r="U19" s="24"/>
      <c r="V19" s="24"/>
      <c r="W19" s="24"/>
    </row>
    <row r="20" ht="18.75" customHeight="1" spans="1:23">
      <c r="A20" s="126" t="s">
        <v>424</v>
      </c>
      <c r="B20" s="126" t="s">
        <v>431</v>
      </c>
      <c r="C20" s="22" t="s">
        <v>430</v>
      </c>
      <c r="D20" s="126" t="s">
        <v>73</v>
      </c>
      <c r="E20" s="126" t="s">
        <v>125</v>
      </c>
      <c r="F20" s="126" t="s">
        <v>110</v>
      </c>
      <c r="G20" s="126" t="s">
        <v>369</v>
      </c>
      <c r="H20" s="126" t="s">
        <v>370</v>
      </c>
      <c r="I20" s="24">
        <v>6500</v>
      </c>
      <c r="J20" s="24">
        <v>6500</v>
      </c>
      <c r="K20" s="24">
        <v>6500</v>
      </c>
      <c r="L20" s="24"/>
      <c r="M20" s="24"/>
      <c r="N20" s="24"/>
      <c r="O20" s="24"/>
      <c r="P20" s="24"/>
      <c r="Q20" s="24"/>
      <c r="R20" s="24"/>
      <c r="S20" s="24"/>
      <c r="T20" s="24"/>
      <c r="U20" s="24"/>
      <c r="V20" s="24"/>
      <c r="W20" s="24"/>
    </row>
    <row r="21" ht="18.75" customHeight="1" spans="1:23">
      <c r="A21" s="26"/>
      <c r="B21" s="26"/>
      <c r="C21" s="22" t="s">
        <v>434</v>
      </c>
      <c r="D21" s="26"/>
      <c r="E21" s="26"/>
      <c r="F21" s="26"/>
      <c r="G21" s="26"/>
      <c r="H21" s="26"/>
      <c r="I21" s="24">
        <v>70000</v>
      </c>
      <c r="J21" s="24">
        <v>70000</v>
      </c>
      <c r="K21" s="24">
        <v>70000</v>
      </c>
      <c r="L21" s="24"/>
      <c r="M21" s="24"/>
      <c r="N21" s="24"/>
      <c r="O21" s="24"/>
      <c r="P21" s="24"/>
      <c r="Q21" s="24"/>
      <c r="R21" s="24"/>
      <c r="S21" s="24"/>
      <c r="T21" s="24"/>
      <c r="U21" s="24"/>
      <c r="V21" s="24"/>
      <c r="W21" s="24"/>
    </row>
    <row r="22" ht="18.75" customHeight="1" spans="1:23">
      <c r="A22" s="126" t="s">
        <v>424</v>
      </c>
      <c r="B22" s="126" t="s">
        <v>435</v>
      </c>
      <c r="C22" s="22" t="s">
        <v>434</v>
      </c>
      <c r="D22" s="126" t="s">
        <v>73</v>
      </c>
      <c r="E22" s="126" t="s">
        <v>90</v>
      </c>
      <c r="F22" s="126" t="s">
        <v>91</v>
      </c>
      <c r="G22" s="126" t="s">
        <v>436</v>
      </c>
      <c r="H22" s="126" t="s">
        <v>437</v>
      </c>
      <c r="I22" s="24">
        <v>70000</v>
      </c>
      <c r="J22" s="24">
        <v>70000</v>
      </c>
      <c r="K22" s="24">
        <v>70000</v>
      </c>
      <c r="L22" s="24"/>
      <c r="M22" s="24"/>
      <c r="N22" s="24"/>
      <c r="O22" s="24"/>
      <c r="P22" s="24"/>
      <c r="Q22" s="24"/>
      <c r="R22" s="24"/>
      <c r="S22" s="24"/>
      <c r="T22" s="24"/>
      <c r="U22" s="24"/>
      <c r="V22" s="24"/>
      <c r="W22" s="24"/>
    </row>
    <row r="23" ht="18.75" customHeight="1" spans="1:23">
      <c r="A23" s="26"/>
      <c r="B23" s="26"/>
      <c r="C23" s="22" t="s">
        <v>438</v>
      </c>
      <c r="D23" s="26"/>
      <c r="E23" s="26"/>
      <c r="F23" s="26"/>
      <c r="G23" s="26"/>
      <c r="H23" s="26"/>
      <c r="I23" s="24">
        <v>20000</v>
      </c>
      <c r="J23" s="24">
        <v>20000</v>
      </c>
      <c r="K23" s="24">
        <v>20000</v>
      </c>
      <c r="L23" s="24"/>
      <c r="M23" s="24"/>
      <c r="N23" s="24"/>
      <c r="O23" s="24"/>
      <c r="P23" s="24"/>
      <c r="Q23" s="24"/>
      <c r="R23" s="24"/>
      <c r="S23" s="24"/>
      <c r="T23" s="24"/>
      <c r="U23" s="24"/>
      <c r="V23" s="24"/>
      <c r="W23" s="24"/>
    </row>
    <row r="24" ht="18.75" customHeight="1" spans="1:23">
      <c r="A24" s="126" t="s">
        <v>424</v>
      </c>
      <c r="B24" s="126" t="s">
        <v>439</v>
      </c>
      <c r="C24" s="22" t="s">
        <v>438</v>
      </c>
      <c r="D24" s="126" t="s">
        <v>73</v>
      </c>
      <c r="E24" s="126" t="s">
        <v>133</v>
      </c>
      <c r="F24" s="126" t="s">
        <v>134</v>
      </c>
      <c r="G24" s="126" t="s">
        <v>369</v>
      </c>
      <c r="H24" s="126" t="s">
        <v>370</v>
      </c>
      <c r="I24" s="24">
        <v>20000</v>
      </c>
      <c r="J24" s="24">
        <v>20000</v>
      </c>
      <c r="K24" s="24">
        <v>20000</v>
      </c>
      <c r="L24" s="24"/>
      <c r="M24" s="24"/>
      <c r="N24" s="24"/>
      <c r="O24" s="24"/>
      <c r="P24" s="24"/>
      <c r="Q24" s="24"/>
      <c r="R24" s="24"/>
      <c r="S24" s="24"/>
      <c r="T24" s="24"/>
      <c r="U24" s="24"/>
      <c r="V24" s="24"/>
      <c r="W24" s="24"/>
    </row>
    <row r="25" ht="18.75" customHeight="1" spans="1:23">
      <c r="A25" s="26"/>
      <c r="B25" s="26"/>
      <c r="C25" s="22" t="s">
        <v>440</v>
      </c>
      <c r="D25" s="26"/>
      <c r="E25" s="26"/>
      <c r="F25" s="26"/>
      <c r="G25" s="26"/>
      <c r="H25" s="26"/>
      <c r="I25" s="24">
        <v>30000</v>
      </c>
      <c r="J25" s="24"/>
      <c r="K25" s="24"/>
      <c r="L25" s="24"/>
      <c r="M25" s="24"/>
      <c r="N25" s="24">
        <v>30000</v>
      </c>
      <c r="O25" s="24"/>
      <c r="P25" s="24"/>
      <c r="Q25" s="24"/>
      <c r="R25" s="24"/>
      <c r="S25" s="24"/>
      <c r="T25" s="24"/>
      <c r="U25" s="24"/>
      <c r="V25" s="24"/>
      <c r="W25" s="24"/>
    </row>
    <row r="26" ht="18.75" customHeight="1" spans="1:23">
      <c r="A26" s="126" t="s">
        <v>419</v>
      </c>
      <c r="B26" s="126" t="s">
        <v>441</v>
      </c>
      <c r="C26" s="22" t="s">
        <v>440</v>
      </c>
      <c r="D26" s="126" t="s">
        <v>73</v>
      </c>
      <c r="E26" s="126" t="s">
        <v>193</v>
      </c>
      <c r="F26" s="126" t="s">
        <v>194</v>
      </c>
      <c r="G26" s="126" t="s">
        <v>421</v>
      </c>
      <c r="H26" s="126" t="s">
        <v>422</v>
      </c>
      <c r="I26" s="24">
        <v>30000</v>
      </c>
      <c r="J26" s="24"/>
      <c r="K26" s="24"/>
      <c r="L26" s="24"/>
      <c r="M26" s="24"/>
      <c r="N26" s="24">
        <v>30000</v>
      </c>
      <c r="O26" s="24"/>
      <c r="P26" s="24"/>
      <c r="Q26" s="24"/>
      <c r="R26" s="24"/>
      <c r="S26" s="24"/>
      <c r="T26" s="24"/>
      <c r="U26" s="24"/>
      <c r="V26" s="24"/>
      <c r="W26" s="24"/>
    </row>
    <row r="27" ht="18.75" customHeight="1" spans="1:23">
      <c r="A27" s="26"/>
      <c r="B27" s="26"/>
      <c r="C27" s="22" t="s">
        <v>442</v>
      </c>
      <c r="D27" s="26"/>
      <c r="E27" s="26"/>
      <c r="F27" s="26"/>
      <c r="G27" s="26"/>
      <c r="H27" s="26"/>
      <c r="I27" s="24">
        <v>250000</v>
      </c>
      <c r="J27" s="24">
        <v>250000</v>
      </c>
      <c r="K27" s="24">
        <v>250000</v>
      </c>
      <c r="L27" s="24"/>
      <c r="M27" s="24"/>
      <c r="N27" s="24"/>
      <c r="O27" s="24"/>
      <c r="P27" s="24"/>
      <c r="Q27" s="24"/>
      <c r="R27" s="24"/>
      <c r="S27" s="24"/>
      <c r="T27" s="24"/>
      <c r="U27" s="24"/>
      <c r="V27" s="24"/>
      <c r="W27" s="24"/>
    </row>
    <row r="28" ht="18.75" customHeight="1" spans="1:23">
      <c r="A28" s="126" t="s">
        <v>419</v>
      </c>
      <c r="B28" s="126" t="s">
        <v>443</v>
      </c>
      <c r="C28" s="22" t="s">
        <v>442</v>
      </c>
      <c r="D28" s="126" t="s">
        <v>73</v>
      </c>
      <c r="E28" s="126" t="s">
        <v>100</v>
      </c>
      <c r="F28" s="126" t="s">
        <v>97</v>
      </c>
      <c r="G28" s="126" t="s">
        <v>444</v>
      </c>
      <c r="H28" s="126" t="s">
        <v>445</v>
      </c>
      <c r="I28" s="24">
        <v>250000</v>
      </c>
      <c r="J28" s="24">
        <v>250000</v>
      </c>
      <c r="K28" s="24">
        <v>250000</v>
      </c>
      <c r="L28" s="24"/>
      <c r="M28" s="24"/>
      <c r="N28" s="24"/>
      <c r="O28" s="24"/>
      <c r="P28" s="24"/>
      <c r="Q28" s="24"/>
      <c r="R28" s="24"/>
      <c r="S28" s="24"/>
      <c r="T28" s="24"/>
      <c r="U28" s="24"/>
      <c r="V28" s="24"/>
      <c r="W28" s="24"/>
    </row>
    <row r="29" ht="18.75" customHeight="1" spans="1:23">
      <c r="A29" s="26"/>
      <c r="B29" s="26"/>
      <c r="C29" s="22" t="s">
        <v>446</v>
      </c>
      <c r="D29" s="26"/>
      <c r="E29" s="26"/>
      <c r="F29" s="26"/>
      <c r="G29" s="26"/>
      <c r="H29" s="26"/>
      <c r="I29" s="24">
        <v>260400</v>
      </c>
      <c r="J29" s="24"/>
      <c r="K29" s="24"/>
      <c r="L29" s="24">
        <v>260400</v>
      </c>
      <c r="M29" s="24"/>
      <c r="N29" s="24"/>
      <c r="O29" s="24"/>
      <c r="P29" s="24"/>
      <c r="Q29" s="24"/>
      <c r="R29" s="24"/>
      <c r="S29" s="24"/>
      <c r="T29" s="24"/>
      <c r="U29" s="24"/>
      <c r="V29" s="24"/>
      <c r="W29" s="24"/>
    </row>
    <row r="30" ht="18.75" customHeight="1" spans="1:23">
      <c r="A30" s="126" t="s">
        <v>424</v>
      </c>
      <c r="B30" s="126" t="s">
        <v>447</v>
      </c>
      <c r="C30" s="22" t="s">
        <v>446</v>
      </c>
      <c r="D30" s="126" t="s">
        <v>73</v>
      </c>
      <c r="E30" s="126" t="s">
        <v>211</v>
      </c>
      <c r="F30" s="126" t="s">
        <v>212</v>
      </c>
      <c r="G30" s="126" t="s">
        <v>403</v>
      </c>
      <c r="H30" s="126" t="s">
        <v>404</v>
      </c>
      <c r="I30" s="24">
        <v>260400</v>
      </c>
      <c r="J30" s="24"/>
      <c r="K30" s="24"/>
      <c r="L30" s="24">
        <v>260400</v>
      </c>
      <c r="M30" s="24"/>
      <c r="N30" s="24"/>
      <c r="O30" s="24"/>
      <c r="P30" s="24"/>
      <c r="Q30" s="24"/>
      <c r="R30" s="24"/>
      <c r="S30" s="24"/>
      <c r="T30" s="24"/>
      <c r="U30" s="24"/>
      <c r="V30" s="24"/>
      <c r="W30" s="24"/>
    </row>
    <row r="31" ht="18.75" customHeight="1" spans="1:23">
      <c r="A31" s="26"/>
      <c r="B31" s="26"/>
      <c r="C31" s="22" t="s">
        <v>448</v>
      </c>
      <c r="D31" s="26"/>
      <c r="E31" s="26"/>
      <c r="F31" s="26"/>
      <c r="G31" s="26"/>
      <c r="H31" s="26"/>
      <c r="I31" s="24">
        <v>30000</v>
      </c>
      <c r="J31" s="24"/>
      <c r="K31" s="24"/>
      <c r="L31" s="24">
        <v>30000</v>
      </c>
      <c r="M31" s="24"/>
      <c r="N31" s="24"/>
      <c r="O31" s="24"/>
      <c r="P31" s="24"/>
      <c r="Q31" s="24"/>
      <c r="R31" s="24"/>
      <c r="S31" s="24"/>
      <c r="T31" s="24"/>
      <c r="U31" s="24"/>
      <c r="V31" s="24"/>
      <c r="W31" s="24"/>
    </row>
    <row r="32" ht="18.75" customHeight="1" spans="1:23">
      <c r="A32" s="126" t="s">
        <v>424</v>
      </c>
      <c r="B32" s="126" t="s">
        <v>449</v>
      </c>
      <c r="C32" s="22" t="s">
        <v>448</v>
      </c>
      <c r="D32" s="126" t="s">
        <v>73</v>
      </c>
      <c r="E32" s="126" t="s">
        <v>207</v>
      </c>
      <c r="F32" s="126" t="s">
        <v>208</v>
      </c>
      <c r="G32" s="126" t="s">
        <v>421</v>
      </c>
      <c r="H32" s="126" t="s">
        <v>422</v>
      </c>
      <c r="I32" s="24">
        <v>30000</v>
      </c>
      <c r="J32" s="24"/>
      <c r="K32" s="24"/>
      <c r="L32" s="24">
        <v>30000</v>
      </c>
      <c r="M32" s="24"/>
      <c r="N32" s="24"/>
      <c r="O32" s="24"/>
      <c r="P32" s="24"/>
      <c r="Q32" s="24"/>
      <c r="R32" s="24"/>
      <c r="S32" s="24"/>
      <c r="T32" s="24"/>
      <c r="U32" s="24"/>
      <c r="V32" s="24"/>
      <c r="W32" s="24"/>
    </row>
    <row r="33" ht="18.75" customHeight="1" spans="1:23">
      <c r="A33" s="26"/>
      <c r="B33" s="26"/>
      <c r="C33" s="22" t="s">
        <v>450</v>
      </c>
      <c r="D33" s="26"/>
      <c r="E33" s="26"/>
      <c r="F33" s="26"/>
      <c r="G33" s="26"/>
      <c r="H33" s="26"/>
      <c r="I33" s="24">
        <v>30000</v>
      </c>
      <c r="J33" s="24"/>
      <c r="K33" s="24"/>
      <c r="L33" s="24"/>
      <c r="M33" s="24"/>
      <c r="N33" s="24"/>
      <c r="O33" s="24">
        <v>30000</v>
      </c>
      <c r="P33" s="24"/>
      <c r="Q33" s="24"/>
      <c r="R33" s="24"/>
      <c r="S33" s="24"/>
      <c r="T33" s="24"/>
      <c r="U33" s="24"/>
      <c r="V33" s="24"/>
      <c r="W33" s="24"/>
    </row>
    <row r="34" ht="18.75" customHeight="1" spans="1:23">
      <c r="A34" s="126" t="s">
        <v>424</v>
      </c>
      <c r="B34" s="126" t="s">
        <v>451</v>
      </c>
      <c r="C34" s="22" t="s">
        <v>450</v>
      </c>
      <c r="D34" s="126" t="s">
        <v>73</v>
      </c>
      <c r="E34" s="126" t="s">
        <v>205</v>
      </c>
      <c r="F34" s="126" t="s">
        <v>206</v>
      </c>
      <c r="G34" s="126" t="s">
        <v>421</v>
      </c>
      <c r="H34" s="126" t="s">
        <v>422</v>
      </c>
      <c r="I34" s="24">
        <v>30000</v>
      </c>
      <c r="J34" s="24"/>
      <c r="K34" s="24"/>
      <c r="L34" s="24"/>
      <c r="M34" s="24"/>
      <c r="N34" s="24"/>
      <c r="O34" s="24">
        <v>30000</v>
      </c>
      <c r="P34" s="24"/>
      <c r="Q34" s="24"/>
      <c r="R34" s="24"/>
      <c r="S34" s="24"/>
      <c r="T34" s="24"/>
      <c r="U34" s="24"/>
      <c r="V34" s="24"/>
      <c r="W34" s="24"/>
    </row>
    <row r="35" ht="18.75" customHeight="1" spans="1:23">
      <c r="A35" s="26"/>
      <c r="B35" s="26"/>
      <c r="C35" s="22" t="s">
        <v>452</v>
      </c>
      <c r="D35" s="26"/>
      <c r="E35" s="26"/>
      <c r="F35" s="26"/>
      <c r="G35" s="26"/>
      <c r="H35" s="26"/>
      <c r="I35" s="24">
        <v>110000</v>
      </c>
      <c r="J35" s="24"/>
      <c r="K35" s="24"/>
      <c r="L35" s="24"/>
      <c r="M35" s="24"/>
      <c r="N35" s="24">
        <v>110000</v>
      </c>
      <c r="O35" s="24"/>
      <c r="P35" s="24"/>
      <c r="Q35" s="24"/>
      <c r="R35" s="24"/>
      <c r="S35" s="24"/>
      <c r="T35" s="24"/>
      <c r="U35" s="24"/>
      <c r="V35" s="24"/>
      <c r="W35" s="24"/>
    </row>
    <row r="36" ht="18.75" customHeight="1" spans="1:23">
      <c r="A36" s="126" t="s">
        <v>419</v>
      </c>
      <c r="B36" s="126" t="s">
        <v>453</v>
      </c>
      <c r="C36" s="22" t="s">
        <v>452</v>
      </c>
      <c r="D36" s="126" t="s">
        <v>73</v>
      </c>
      <c r="E36" s="126" t="s">
        <v>193</v>
      </c>
      <c r="F36" s="126" t="s">
        <v>194</v>
      </c>
      <c r="G36" s="126" t="s">
        <v>421</v>
      </c>
      <c r="H36" s="126" t="s">
        <v>422</v>
      </c>
      <c r="I36" s="24">
        <v>110000</v>
      </c>
      <c r="J36" s="24"/>
      <c r="K36" s="24"/>
      <c r="L36" s="24"/>
      <c r="M36" s="24"/>
      <c r="N36" s="24">
        <v>110000</v>
      </c>
      <c r="O36" s="24"/>
      <c r="P36" s="24"/>
      <c r="Q36" s="24"/>
      <c r="R36" s="24"/>
      <c r="S36" s="24"/>
      <c r="T36" s="24"/>
      <c r="U36" s="24"/>
      <c r="V36" s="24"/>
      <c r="W36" s="24"/>
    </row>
    <row r="37" ht="18.75" customHeight="1" spans="1:23">
      <c r="A37" s="26"/>
      <c r="B37" s="26"/>
      <c r="C37" s="22" t="s">
        <v>454</v>
      </c>
      <c r="D37" s="26"/>
      <c r="E37" s="26"/>
      <c r="F37" s="26"/>
      <c r="G37" s="26"/>
      <c r="H37" s="26"/>
      <c r="I37" s="24">
        <v>760000</v>
      </c>
      <c r="J37" s="24"/>
      <c r="K37" s="24"/>
      <c r="L37" s="24"/>
      <c r="M37" s="24"/>
      <c r="N37" s="24">
        <v>760000</v>
      </c>
      <c r="O37" s="24"/>
      <c r="P37" s="24"/>
      <c r="Q37" s="24"/>
      <c r="R37" s="24"/>
      <c r="S37" s="24"/>
      <c r="T37" s="24"/>
      <c r="U37" s="24"/>
      <c r="V37" s="24"/>
      <c r="W37" s="24"/>
    </row>
    <row r="38" ht="18.75" customHeight="1" spans="1:23">
      <c r="A38" s="126" t="s">
        <v>419</v>
      </c>
      <c r="B38" s="126" t="s">
        <v>455</v>
      </c>
      <c r="C38" s="22" t="s">
        <v>454</v>
      </c>
      <c r="D38" s="126" t="s">
        <v>73</v>
      </c>
      <c r="E38" s="126" t="s">
        <v>199</v>
      </c>
      <c r="F38" s="126" t="s">
        <v>200</v>
      </c>
      <c r="G38" s="126" t="s">
        <v>456</v>
      </c>
      <c r="H38" s="126" t="s">
        <v>422</v>
      </c>
      <c r="I38" s="24">
        <v>760000</v>
      </c>
      <c r="J38" s="24"/>
      <c r="K38" s="24"/>
      <c r="L38" s="24"/>
      <c r="M38" s="24"/>
      <c r="N38" s="24">
        <v>760000</v>
      </c>
      <c r="O38" s="24"/>
      <c r="P38" s="24"/>
      <c r="Q38" s="24"/>
      <c r="R38" s="24"/>
      <c r="S38" s="24"/>
      <c r="T38" s="24"/>
      <c r="U38" s="24"/>
      <c r="V38" s="24"/>
      <c r="W38" s="24"/>
    </row>
    <row r="39" ht="18.75" customHeight="1" spans="1:23">
      <c r="A39" s="26"/>
      <c r="B39" s="26"/>
      <c r="C39" s="22" t="s">
        <v>457</v>
      </c>
      <c r="D39" s="26"/>
      <c r="E39" s="26"/>
      <c r="F39" s="26"/>
      <c r="G39" s="26"/>
      <c r="H39" s="26"/>
      <c r="I39" s="24">
        <v>47000</v>
      </c>
      <c r="J39" s="24"/>
      <c r="K39" s="24"/>
      <c r="L39" s="24"/>
      <c r="M39" s="24"/>
      <c r="N39" s="24">
        <v>47000</v>
      </c>
      <c r="O39" s="24"/>
      <c r="P39" s="24"/>
      <c r="Q39" s="24"/>
      <c r="R39" s="24"/>
      <c r="S39" s="24"/>
      <c r="T39" s="24"/>
      <c r="U39" s="24"/>
      <c r="V39" s="24"/>
      <c r="W39" s="24"/>
    </row>
    <row r="40" ht="18.75" customHeight="1" spans="1:23">
      <c r="A40" s="126" t="s">
        <v>424</v>
      </c>
      <c r="B40" s="126" t="s">
        <v>458</v>
      </c>
      <c r="C40" s="22" t="s">
        <v>457</v>
      </c>
      <c r="D40" s="126" t="s">
        <v>73</v>
      </c>
      <c r="E40" s="126" t="s">
        <v>195</v>
      </c>
      <c r="F40" s="126" t="s">
        <v>196</v>
      </c>
      <c r="G40" s="126" t="s">
        <v>421</v>
      </c>
      <c r="H40" s="126" t="s">
        <v>422</v>
      </c>
      <c r="I40" s="24">
        <v>47000</v>
      </c>
      <c r="J40" s="24"/>
      <c r="K40" s="24"/>
      <c r="L40" s="24"/>
      <c r="M40" s="24"/>
      <c r="N40" s="24">
        <v>47000</v>
      </c>
      <c r="O40" s="24"/>
      <c r="P40" s="24"/>
      <c r="Q40" s="24"/>
      <c r="R40" s="24"/>
      <c r="S40" s="24"/>
      <c r="T40" s="24"/>
      <c r="U40" s="24"/>
      <c r="V40" s="24"/>
      <c r="W40" s="24"/>
    </row>
    <row r="41" ht="18.75" customHeight="1" spans="1:23">
      <c r="A41" s="26"/>
      <c r="B41" s="26"/>
      <c r="C41" s="22" t="s">
        <v>459</v>
      </c>
      <c r="D41" s="26"/>
      <c r="E41" s="26"/>
      <c r="F41" s="26"/>
      <c r="G41" s="26"/>
      <c r="H41" s="26"/>
      <c r="I41" s="24">
        <v>90000</v>
      </c>
      <c r="J41" s="24"/>
      <c r="K41" s="24"/>
      <c r="L41" s="24"/>
      <c r="M41" s="24"/>
      <c r="N41" s="24">
        <v>90000</v>
      </c>
      <c r="O41" s="24"/>
      <c r="P41" s="24"/>
      <c r="Q41" s="24"/>
      <c r="R41" s="24"/>
      <c r="S41" s="24"/>
      <c r="T41" s="24"/>
      <c r="U41" s="24"/>
      <c r="V41" s="24"/>
      <c r="W41" s="24"/>
    </row>
    <row r="42" ht="18.75" customHeight="1" spans="1:23">
      <c r="A42" s="126" t="s">
        <v>419</v>
      </c>
      <c r="B42" s="126" t="s">
        <v>460</v>
      </c>
      <c r="C42" s="22" t="s">
        <v>459</v>
      </c>
      <c r="D42" s="126" t="s">
        <v>73</v>
      </c>
      <c r="E42" s="126" t="s">
        <v>193</v>
      </c>
      <c r="F42" s="126" t="s">
        <v>194</v>
      </c>
      <c r="G42" s="126" t="s">
        <v>421</v>
      </c>
      <c r="H42" s="126" t="s">
        <v>422</v>
      </c>
      <c r="I42" s="24">
        <v>90000</v>
      </c>
      <c r="J42" s="24"/>
      <c r="K42" s="24"/>
      <c r="L42" s="24"/>
      <c r="M42" s="24"/>
      <c r="N42" s="24">
        <v>90000</v>
      </c>
      <c r="O42" s="24"/>
      <c r="P42" s="24"/>
      <c r="Q42" s="24"/>
      <c r="R42" s="24"/>
      <c r="S42" s="24"/>
      <c r="T42" s="24"/>
      <c r="U42" s="24"/>
      <c r="V42" s="24"/>
      <c r="W42" s="24"/>
    </row>
    <row r="43" ht="18.75" customHeight="1" spans="1:23">
      <c r="A43" s="26"/>
      <c r="B43" s="26"/>
      <c r="C43" s="22" t="s">
        <v>461</v>
      </c>
      <c r="D43" s="26"/>
      <c r="E43" s="26"/>
      <c r="F43" s="26"/>
      <c r="G43" s="26"/>
      <c r="H43" s="26"/>
      <c r="I43" s="24">
        <v>54600</v>
      </c>
      <c r="J43" s="24"/>
      <c r="K43" s="24"/>
      <c r="L43" s="24"/>
      <c r="M43" s="24"/>
      <c r="N43" s="24">
        <v>54600</v>
      </c>
      <c r="O43" s="24"/>
      <c r="P43" s="24"/>
      <c r="Q43" s="24"/>
      <c r="R43" s="24"/>
      <c r="S43" s="24"/>
      <c r="T43" s="24"/>
      <c r="U43" s="24"/>
      <c r="V43" s="24"/>
      <c r="W43" s="24"/>
    </row>
    <row r="44" ht="18.75" customHeight="1" spans="1:23">
      <c r="A44" s="126" t="s">
        <v>424</v>
      </c>
      <c r="B44" s="126" t="s">
        <v>462</v>
      </c>
      <c r="C44" s="22" t="s">
        <v>461</v>
      </c>
      <c r="D44" s="126" t="s">
        <v>73</v>
      </c>
      <c r="E44" s="126" t="s">
        <v>195</v>
      </c>
      <c r="F44" s="126" t="s">
        <v>196</v>
      </c>
      <c r="G44" s="126" t="s">
        <v>421</v>
      </c>
      <c r="H44" s="126" t="s">
        <v>422</v>
      </c>
      <c r="I44" s="24">
        <v>54600</v>
      </c>
      <c r="J44" s="24"/>
      <c r="K44" s="24"/>
      <c r="L44" s="24"/>
      <c r="M44" s="24"/>
      <c r="N44" s="24">
        <v>54600</v>
      </c>
      <c r="O44" s="24"/>
      <c r="P44" s="24"/>
      <c r="Q44" s="24"/>
      <c r="R44" s="24"/>
      <c r="S44" s="24"/>
      <c r="T44" s="24"/>
      <c r="U44" s="24"/>
      <c r="V44" s="24"/>
      <c r="W44" s="24"/>
    </row>
    <row r="45" ht="18.75" customHeight="1" spans="1:23">
      <c r="A45" s="26"/>
      <c r="B45" s="26"/>
      <c r="C45" s="22" t="s">
        <v>463</v>
      </c>
      <c r="D45" s="26"/>
      <c r="E45" s="26"/>
      <c r="F45" s="26"/>
      <c r="G45" s="26"/>
      <c r="H45" s="26"/>
      <c r="I45" s="24">
        <v>10000</v>
      </c>
      <c r="J45" s="24"/>
      <c r="K45" s="24"/>
      <c r="L45" s="24"/>
      <c r="M45" s="24"/>
      <c r="N45" s="24">
        <v>10000</v>
      </c>
      <c r="O45" s="24"/>
      <c r="P45" s="24"/>
      <c r="Q45" s="24"/>
      <c r="R45" s="24"/>
      <c r="S45" s="24"/>
      <c r="T45" s="24"/>
      <c r="U45" s="24"/>
      <c r="V45" s="24"/>
      <c r="W45" s="24"/>
    </row>
    <row r="46" ht="18.75" customHeight="1" spans="1:23">
      <c r="A46" s="126" t="s">
        <v>424</v>
      </c>
      <c r="B46" s="126" t="s">
        <v>464</v>
      </c>
      <c r="C46" s="22" t="s">
        <v>463</v>
      </c>
      <c r="D46" s="126" t="s">
        <v>73</v>
      </c>
      <c r="E46" s="126" t="s">
        <v>153</v>
      </c>
      <c r="F46" s="126" t="s">
        <v>154</v>
      </c>
      <c r="G46" s="126" t="s">
        <v>369</v>
      </c>
      <c r="H46" s="126" t="s">
        <v>370</v>
      </c>
      <c r="I46" s="24">
        <v>10000</v>
      </c>
      <c r="J46" s="24"/>
      <c r="K46" s="24"/>
      <c r="L46" s="24"/>
      <c r="M46" s="24"/>
      <c r="N46" s="24">
        <v>10000</v>
      </c>
      <c r="O46" s="24"/>
      <c r="P46" s="24"/>
      <c r="Q46" s="24"/>
      <c r="R46" s="24"/>
      <c r="S46" s="24"/>
      <c r="T46" s="24"/>
      <c r="U46" s="24"/>
      <c r="V46" s="24"/>
      <c r="W46" s="24"/>
    </row>
    <row r="47" ht="18.75" customHeight="1" spans="1:23">
      <c r="A47" s="26"/>
      <c r="B47" s="26"/>
      <c r="C47" s="22" t="s">
        <v>465</v>
      </c>
      <c r="D47" s="26"/>
      <c r="E47" s="26"/>
      <c r="F47" s="26"/>
      <c r="G47" s="26"/>
      <c r="H47" s="26"/>
      <c r="I47" s="24">
        <v>247.79</v>
      </c>
      <c r="J47" s="24"/>
      <c r="K47" s="24"/>
      <c r="L47" s="24"/>
      <c r="M47" s="24">
        <v>247.79</v>
      </c>
      <c r="N47" s="24"/>
      <c r="O47" s="24"/>
      <c r="P47" s="24"/>
      <c r="Q47" s="24"/>
      <c r="R47" s="24"/>
      <c r="S47" s="24"/>
      <c r="T47" s="24"/>
      <c r="U47" s="24"/>
      <c r="V47" s="24"/>
      <c r="W47" s="24"/>
    </row>
    <row r="48" ht="18.75" customHeight="1" spans="1:23">
      <c r="A48" s="126" t="s">
        <v>419</v>
      </c>
      <c r="B48" s="126" t="s">
        <v>466</v>
      </c>
      <c r="C48" s="22" t="s">
        <v>465</v>
      </c>
      <c r="D48" s="126" t="s">
        <v>73</v>
      </c>
      <c r="E48" s="126" t="s">
        <v>229</v>
      </c>
      <c r="F48" s="126" t="s">
        <v>230</v>
      </c>
      <c r="G48" s="126" t="s">
        <v>369</v>
      </c>
      <c r="H48" s="126" t="s">
        <v>370</v>
      </c>
      <c r="I48" s="24">
        <v>247.79</v>
      </c>
      <c r="J48" s="24"/>
      <c r="K48" s="24"/>
      <c r="L48" s="24"/>
      <c r="M48" s="24">
        <v>247.79</v>
      </c>
      <c r="N48" s="24"/>
      <c r="O48" s="24"/>
      <c r="P48" s="24"/>
      <c r="Q48" s="24"/>
      <c r="R48" s="24"/>
      <c r="S48" s="24"/>
      <c r="T48" s="24"/>
      <c r="U48" s="24"/>
      <c r="V48" s="24"/>
      <c r="W48" s="24"/>
    </row>
    <row r="49" ht="18.75" customHeight="1" spans="1:23">
      <c r="A49" s="26"/>
      <c r="B49" s="26"/>
      <c r="C49" s="22" t="s">
        <v>467</v>
      </c>
      <c r="D49" s="26"/>
      <c r="E49" s="26"/>
      <c r="F49" s="26"/>
      <c r="G49" s="26"/>
      <c r="H49" s="26"/>
      <c r="I49" s="24">
        <v>100000</v>
      </c>
      <c r="J49" s="24"/>
      <c r="K49" s="24"/>
      <c r="L49" s="24"/>
      <c r="M49" s="24"/>
      <c r="N49" s="24">
        <v>100000</v>
      </c>
      <c r="O49" s="24"/>
      <c r="P49" s="24"/>
      <c r="Q49" s="24"/>
      <c r="R49" s="24"/>
      <c r="S49" s="24"/>
      <c r="T49" s="24"/>
      <c r="U49" s="24"/>
      <c r="V49" s="24"/>
      <c r="W49" s="24"/>
    </row>
    <row r="50" ht="18.75" customHeight="1" spans="1:23">
      <c r="A50" s="126" t="s">
        <v>468</v>
      </c>
      <c r="B50" s="126" t="s">
        <v>469</v>
      </c>
      <c r="C50" s="22" t="s">
        <v>467</v>
      </c>
      <c r="D50" s="126" t="s">
        <v>73</v>
      </c>
      <c r="E50" s="126" t="s">
        <v>243</v>
      </c>
      <c r="F50" s="126" t="s">
        <v>244</v>
      </c>
      <c r="G50" s="126" t="s">
        <v>421</v>
      </c>
      <c r="H50" s="126" t="s">
        <v>422</v>
      </c>
      <c r="I50" s="24">
        <v>100000</v>
      </c>
      <c r="J50" s="24"/>
      <c r="K50" s="24"/>
      <c r="L50" s="24"/>
      <c r="M50" s="24"/>
      <c r="N50" s="24">
        <v>100000</v>
      </c>
      <c r="O50" s="24"/>
      <c r="P50" s="24"/>
      <c r="Q50" s="24"/>
      <c r="R50" s="24"/>
      <c r="S50" s="24"/>
      <c r="T50" s="24"/>
      <c r="U50" s="24"/>
      <c r="V50" s="24"/>
      <c r="W50" s="24"/>
    </row>
    <row r="51" ht="18.75" customHeight="1" spans="1:23">
      <c r="A51" s="26"/>
      <c r="B51" s="26"/>
      <c r="C51" s="22" t="s">
        <v>470</v>
      </c>
      <c r="D51" s="26"/>
      <c r="E51" s="26"/>
      <c r="F51" s="26"/>
      <c r="G51" s="26"/>
      <c r="H51" s="26"/>
      <c r="I51" s="24">
        <v>2044100</v>
      </c>
      <c r="J51" s="24"/>
      <c r="K51" s="24"/>
      <c r="L51" s="24">
        <v>2044100</v>
      </c>
      <c r="M51" s="24"/>
      <c r="N51" s="24"/>
      <c r="O51" s="24"/>
      <c r="P51" s="24"/>
      <c r="Q51" s="24"/>
      <c r="R51" s="24"/>
      <c r="S51" s="24"/>
      <c r="T51" s="24"/>
      <c r="U51" s="24"/>
      <c r="V51" s="24"/>
      <c r="W51" s="24"/>
    </row>
    <row r="52" ht="18.75" customHeight="1" spans="1:23">
      <c r="A52" s="126" t="s">
        <v>424</v>
      </c>
      <c r="B52" s="126" t="s">
        <v>471</v>
      </c>
      <c r="C52" s="22" t="s">
        <v>470</v>
      </c>
      <c r="D52" s="126" t="s">
        <v>73</v>
      </c>
      <c r="E52" s="126" t="s">
        <v>248</v>
      </c>
      <c r="F52" s="126" t="s">
        <v>249</v>
      </c>
      <c r="G52" s="126" t="s">
        <v>421</v>
      </c>
      <c r="H52" s="126" t="s">
        <v>422</v>
      </c>
      <c r="I52" s="24">
        <v>2044100</v>
      </c>
      <c r="J52" s="24"/>
      <c r="K52" s="24"/>
      <c r="L52" s="24">
        <v>2044100</v>
      </c>
      <c r="M52" s="24"/>
      <c r="N52" s="24"/>
      <c r="O52" s="24"/>
      <c r="P52" s="24"/>
      <c r="Q52" s="24"/>
      <c r="R52" s="24"/>
      <c r="S52" s="24"/>
      <c r="T52" s="24"/>
      <c r="U52" s="24"/>
      <c r="V52" s="24"/>
      <c r="W52" s="24"/>
    </row>
    <row r="53" ht="18.75" customHeight="1" spans="1:23">
      <c r="A53" s="26"/>
      <c r="B53" s="26"/>
      <c r="C53" s="22" t="s">
        <v>472</v>
      </c>
      <c r="D53" s="26"/>
      <c r="E53" s="26"/>
      <c r="F53" s="26"/>
      <c r="G53" s="26"/>
      <c r="H53" s="26"/>
      <c r="I53" s="24">
        <v>500000</v>
      </c>
      <c r="J53" s="24"/>
      <c r="K53" s="24"/>
      <c r="L53" s="24"/>
      <c r="M53" s="24"/>
      <c r="N53" s="24"/>
      <c r="O53" s="24">
        <v>500000</v>
      </c>
      <c r="P53" s="24"/>
      <c r="Q53" s="24"/>
      <c r="R53" s="24"/>
      <c r="S53" s="24"/>
      <c r="T53" s="24"/>
      <c r="U53" s="24"/>
      <c r="V53" s="24"/>
      <c r="W53" s="24"/>
    </row>
    <row r="54" ht="18.75" customHeight="1" spans="1:23">
      <c r="A54" s="126" t="s">
        <v>424</v>
      </c>
      <c r="B54" s="126" t="s">
        <v>473</v>
      </c>
      <c r="C54" s="22" t="s">
        <v>472</v>
      </c>
      <c r="D54" s="126" t="s">
        <v>73</v>
      </c>
      <c r="E54" s="126" t="s">
        <v>248</v>
      </c>
      <c r="F54" s="126" t="s">
        <v>249</v>
      </c>
      <c r="G54" s="126" t="s">
        <v>421</v>
      </c>
      <c r="H54" s="126" t="s">
        <v>422</v>
      </c>
      <c r="I54" s="24">
        <v>500000</v>
      </c>
      <c r="J54" s="24"/>
      <c r="K54" s="24"/>
      <c r="L54" s="24"/>
      <c r="M54" s="24"/>
      <c r="N54" s="24"/>
      <c r="O54" s="24">
        <v>500000</v>
      </c>
      <c r="P54" s="24"/>
      <c r="Q54" s="24"/>
      <c r="R54" s="24"/>
      <c r="S54" s="24"/>
      <c r="T54" s="24"/>
      <c r="U54" s="24"/>
      <c r="V54" s="24"/>
      <c r="W54" s="24"/>
    </row>
    <row r="55" ht="18.75" customHeight="1" spans="1:23">
      <c r="A55" s="26"/>
      <c r="B55" s="26"/>
      <c r="C55" s="22" t="s">
        <v>474</v>
      </c>
      <c r="D55" s="26"/>
      <c r="E55" s="26"/>
      <c r="F55" s="26"/>
      <c r="G55" s="26"/>
      <c r="H55" s="26"/>
      <c r="I55" s="24">
        <v>310000</v>
      </c>
      <c r="J55" s="24"/>
      <c r="K55" s="24"/>
      <c r="L55" s="24"/>
      <c r="M55" s="24"/>
      <c r="N55" s="24"/>
      <c r="O55" s="24">
        <v>310000</v>
      </c>
      <c r="P55" s="24"/>
      <c r="Q55" s="24"/>
      <c r="R55" s="24"/>
      <c r="S55" s="24"/>
      <c r="T55" s="24"/>
      <c r="U55" s="24"/>
      <c r="V55" s="24"/>
      <c r="W55" s="24"/>
    </row>
    <row r="56" ht="18.75" customHeight="1" spans="1:23">
      <c r="A56" s="126" t="s">
        <v>424</v>
      </c>
      <c r="B56" s="126" t="s">
        <v>475</v>
      </c>
      <c r="C56" s="22" t="s">
        <v>474</v>
      </c>
      <c r="D56" s="126" t="s">
        <v>73</v>
      </c>
      <c r="E56" s="126" t="s">
        <v>248</v>
      </c>
      <c r="F56" s="126" t="s">
        <v>249</v>
      </c>
      <c r="G56" s="126" t="s">
        <v>421</v>
      </c>
      <c r="H56" s="126" t="s">
        <v>422</v>
      </c>
      <c r="I56" s="24">
        <v>310000</v>
      </c>
      <c r="J56" s="24"/>
      <c r="K56" s="24"/>
      <c r="L56" s="24"/>
      <c r="M56" s="24"/>
      <c r="N56" s="24"/>
      <c r="O56" s="24">
        <v>310000</v>
      </c>
      <c r="P56" s="24"/>
      <c r="Q56" s="24"/>
      <c r="R56" s="24"/>
      <c r="S56" s="24"/>
      <c r="T56" s="24"/>
      <c r="U56" s="24"/>
      <c r="V56" s="24"/>
      <c r="W56" s="24"/>
    </row>
    <row r="57" ht="18.75" customHeight="1" spans="1:23">
      <c r="A57" s="26"/>
      <c r="B57" s="26"/>
      <c r="C57" s="22" t="s">
        <v>476</v>
      </c>
      <c r="D57" s="26"/>
      <c r="E57" s="26"/>
      <c r="F57" s="26"/>
      <c r="G57" s="26"/>
      <c r="H57" s="26"/>
      <c r="I57" s="24">
        <v>6800</v>
      </c>
      <c r="J57" s="24">
        <v>6800</v>
      </c>
      <c r="K57" s="24">
        <v>6800</v>
      </c>
      <c r="L57" s="24"/>
      <c r="M57" s="24"/>
      <c r="N57" s="24"/>
      <c r="O57" s="24"/>
      <c r="P57" s="24"/>
      <c r="Q57" s="24"/>
      <c r="R57" s="24"/>
      <c r="S57" s="24"/>
      <c r="T57" s="24"/>
      <c r="U57" s="24"/>
      <c r="V57" s="24"/>
      <c r="W57" s="24"/>
    </row>
    <row r="58" ht="18.75" customHeight="1" spans="1:23">
      <c r="A58" s="126" t="s">
        <v>424</v>
      </c>
      <c r="B58" s="126" t="s">
        <v>477</v>
      </c>
      <c r="C58" s="22" t="s">
        <v>476</v>
      </c>
      <c r="D58" s="126" t="s">
        <v>73</v>
      </c>
      <c r="E58" s="126" t="s">
        <v>122</v>
      </c>
      <c r="F58" s="126" t="s">
        <v>110</v>
      </c>
      <c r="G58" s="126" t="s">
        <v>369</v>
      </c>
      <c r="H58" s="126" t="s">
        <v>370</v>
      </c>
      <c r="I58" s="24">
        <v>5000</v>
      </c>
      <c r="J58" s="24">
        <v>5000</v>
      </c>
      <c r="K58" s="24">
        <v>5000</v>
      </c>
      <c r="L58" s="24"/>
      <c r="M58" s="24"/>
      <c r="N58" s="24"/>
      <c r="O58" s="24"/>
      <c r="P58" s="24"/>
      <c r="Q58" s="24"/>
      <c r="R58" s="24"/>
      <c r="S58" s="24"/>
      <c r="T58" s="24"/>
      <c r="U58" s="24"/>
      <c r="V58" s="24"/>
      <c r="W58" s="24"/>
    </row>
    <row r="59" ht="18.75" customHeight="1" spans="1:23">
      <c r="A59" s="126" t="s">
        <v>424</v>
      </c>
      <c r="B59" s="126" t="s">
        <v>477</v>
      </c>
      <c r="C59" s="22" t="s">
        <v>476</v>
      </c>
      <c r="D59" s="126" t="s">
        <v>73</v>
      </c>
      <c r="E59" s="126" t="s">
        <v>122</v>
      </c>
      <c r="F59" s="126" t="s">
        <v>110</v>
      </c>
      <c r="G59" s="126" t="s">
        <v>432</v>
      </c>
      <c r="H59" s="126" t="s">
        <v>433</v>
      </c>
      <c r="I59" s="24">
        <v>1800</v>
      </c>
      <c r="J59" s="24">
        <v>1800</v>
      </c>
      <c r="K59" s="24">
        <v>1800</v>
      </c>
      <c r="L59" s="24"/>
      <c r="M59" s="24"/>
      <c r="N59" s="24"/>
      <c r="O59" s="24"/>
      <c r="P59" s="24"/>
      <c r="Q59" s="24"/>
      <c r="R59" s="24"/>
      <c r="S59" s="24"/>
      <c r="T59" s="24"/>
      <c r="U59" s="24"/>
      <c r="V59" s="24"/>
      <c r="W59" s="24"/>
    </row>
    <row r="60" ht="18.75" customHeight="1" spans="1:23">
      <c r="A60" s="26"/>
      <c r="B60" s="26"/>
      <c r="C60" s="22" t="s">
        <v>478</v>
      </c>
      <c r="D60" s="26"/>
      <c r="E60" s="26"/>
      <c r="F60" s="26"/>
      <c r="G60" s="26"/>
      <c r="H60" s="26"/>
      <c r="I60" s="24">
        <v>313200</v>
      </c>
      <c r="J60" s="24">
        <v>313200</v>
      </c>
      <c r="K60" s="24">
        <v>313200</v>
      </c>
      <c r="L60" s="24"/>
      <c r="M60" s="24"/>
      <c r="N60" s="24"/>
      <c r="O60" s="24"/>
      <c r="P60" s="24"/>
      <c r="Q60" s="24"/>
      <c r="R60" s="24"/>
      <c r="S60" s="24"/>
      <c r="T60" s="24"/>
      <c r="U60" s="24"/>
      <c r="V60" s="24"/>
      <c r="W60" s="24"/>
    </row>
    <row r="61" ht="18.75" customHeight="1" spans="1:23">
      <c r="A61" s="126" t="s">
        <v>424</v>
      </c>
      <c r="B61" s="126" t="s">
        <v>479</v>
      </c>
      <c r="C61" s="22" t="s">
        <v>478</v>
      </c>
      <c r="D61" s="126" t="s">
        <v>73</v>
      </c>
      <c r="E61" s="126" t="s">
        <v>109</v>
      </c>
      <c r="F61" s="126" t="s">
        <v>110</v>
      </c>
      <c r="G61" s="126" t="s">
        <v>369</v>
      </c>
      <c r="H61" s="126" t="s">
        <v>370</v>
      </c>
      <c r="I61" s="24">
        <v>30000</v>
      </c>
      <c r="J61" s="24">
        <v>30000</v>
      </c>
      <c r="K61" s="24">
        <v>30000</v>
      </c>
      <c r="L61" s="24"/>
      <c r="M61" s="24"/>
      <c r="N61" s="24"/>
      <c r="O61" s="24"/>
      <c r="P61" s="24"/>
      <c r="Q61" s="24"/>
      <c r="R61" s="24"/>
      <c r="S61" s="24"/>
      <c r="T61" s="24"/>
      <c r="U61" s="24"/>
      <c r="V61" s="24"/>
      <c r="W61" s="24"/>
    </row>
    <row r="62" ht="18.75" customHeight="1" spans="1:23">
      <c r="A62" s="126" t="s">
        <v>424</v>
      </c>
      <c r="B62" s="126" t="s">
        <v>479</v>
      </c>
      <c r="C62" s="22" t="s">
        <v>478</v>
      </c>
      <c r="D62" s="126" t="s">
        <v>73</v>
      </c>
      <c r="E62" s="126" t="s">
        <v>139</v>
      </c>
      <c r="F62" s="126" t="s">
        <v>140</v>
      </c>
      <c r="G62" s="126" t="s">
        <v>369</v>
      </c>
      <c r="H62" s="126" t="s">
        <v>370</v>
      </c>
      <c r="I62" s="24">
        <v>20000</v>
      </c>
      <c r="J62" s="24">
        <v>20000</v>
      </c>
      <c r="K62" s="24">
        <v>20000</v>
      </c>
      <c r="L62" s="24"/>
      <c r="M62" s="24"/>
      <c r="N62" s="24"/>
      <c r="O62" s="24"/>
      <c r="P62" s="24"/>
      <c r="Q62" s="24"/>
      <c r="R62" s="24"/>
      <c r="S62" s="24"/>
      <c r="T62" s="24"/>
      <c r="U62" s="24"/>
      <c r="V62" s="24"/>
      <c r="W62" s="24"/>
    </row>
    <row r="63" ht="18.75" customHeight="1" spans="1:23">
      <c r="A63" s="126" t="s">
        <v>424</v>
      </c>
      <c r="B63" s="126" t="s">
        <v>479</v>
      </c>
      <c r="C63" s="22" t="s">
        <v>478</v>
      </c>
      <c r="D63" s="126" t="s">
        <v>73</v>
      </c>
      <c r="E63" s="126" t="s">
        <v>183</v>
      </c>
      <c r="F63" s="126" t="s">
        <v>184</v>
      </c>
      <c r="G63" s="126" t="s">
        <v>369</v>
      </c>
      <c r="H63" s="126" t="s">
        <v>370</v>
      </c>
      <c r="I63" s="24">
        <v>23200</v>
      </c>
      <c r="J63" s="24">
        <v>23200</v>
      </c>
      <c r="K63" s="24">
        <v>23200</v>
      </c>
      <c r="L63" s="24"/>
      <c r="M63" s="24"/>
      <c r="N63" s="24"/>
      <c r="O63" s="24"/>
      <c r="P63" s="24"/>
      <c r="Q63" s="24"/>
      <c r="R63" s="24"/>
      <c r="S63" s="24"/>
      <c r="T63" s="24"/>
      <c r="U63" s="24"/>
      <c r="V63" s="24"/>
      <c r="W63" s="24"/>
    </row>
    <row r="64" ht="18.75" customHeight="1" spans="1:23">
      <c r="A64" s="126" t="s">
        <v>424</v>
      </c>
      <c r="B64" s="126" t="s">
        <v>479</v>
      </c>
      <c r="C64" s="22" t="s">
        <v>478</v>
      </c>
      <c r="D64" s="126" t="s">
        <v>73</v>
      </c>
      <c r="E64" s="126" t="s">
        <v>185</v>
      </c>
      <c r="F64" s="126" t="s">
        <v>186</v>
      </c>
      <c r="G64" s="126" t="s">
        <v>369</v>
      </c>
      <c r="H64" s="126" t="s">
        <v>370</v>
      </c>
      <c r="I64" s="24">
        <v>40000</v>
      </c>
      <c r="J64" s="24">
        <v>40000</v>
      </c>
      <c r="K64" s="24">
        <v>40000</v>
      </c>
      <c r="L64" s="24"/>
      <c r="M64" s="24"/>
      <c r="N64" s="24"/>
      <c r="O64" s="24"/>
      <c r="P64" s="24"/>
      <c r="Q64" s="24"/>
      <c r="R64" s="24"/>
      <c r="S64" s="24"/>
      <c r="T64" s="24"/>
      <c r="U64" s="24"/>
      <c r="V64" s="24"/>
      <c r="W64" s="24"/>
    </row>
    <row r="65" ht="18.75" customHeight="1" spans="1:23">
      <c r="A65" s="126" t="s">
        <v>424</v>
      </c>
      <c r="B65" s="126" t="s">
        <v>479</v>
      </c>
      <c r="C65" s="22" t="s">
        <v>478</v>
      </c>
      <c r="D65" s="126" t="s">
        <v>73</v>
      </c>
      <c r="E65" s="126" t="s">
        <v>189</v>
      </c>
      <c r="F65" s="126" t="s">
        <v>190</v>
      </c>
      <c r="G65" s="126" t="s">
        <v>369</v>
      </c>
      <c r="H65" s="126" t="s">
        <v>370</v>
      </c>
      <c r="I65" s="24">
        <v>50000</v>
      </c>
      <c r="J65" s="24">
        <v>50000</v>
      </c>
      <c r="K65" s="24">
        <v>50000</v>
      </c>
      <c r="L65" s="24"/>
      <c r="M65" s="24"/>
      <c r="N65" s="24"/>
      <c r="O65" s="24"/>
      <c r="P65" s="24"/>
      <c r="Q65" s="24"/>
      <c r="R65" s="24"/>
      <c r="S65" s="24"/>
      <c r="T65" s="24"/>
      <c r="U65" s="24"/>
      <c r="V65" s="24"/>
      <c r="W65" s="24"/>
    </row>
    <row r="66" ht="18.75" customHeight="1" spans="1:23">
      <c r="A66" s="126" t="s">
        <v>424</v>
      </c>
      <c r="B66" s="126" t="s">
        <v>479</v>
      </c>
      <c r="C66" s="22" t="s">
        <v>478</v>
      </c>
      <c r="D66" s="126" t="s">
        <v>73</v>
      </c>
      <c r="E66" s="126" t="s">
        <v>195</v>
      </c>
      <c r="F66" s="126" t="s">
        <v>196</v>
      </c>
      <c r="G66" s="126" t="s">
        <v>369</v>
      </c>
      <c r="H66" s="126" t="s">
        <v>370</v>
      </c>
      <c r="I66" s="24">
        <v>20000</v>
      </c>
      <c r="J66" s="24">
        <v>20000</v>
      </c>
      <c r="K66" s="24">
        <v>20000</v>
      </c>
      <c r="L66" s="24"/>
      <c r="M66" s="24"/>
      <c r="N66" s="24"/>
      <c r="O66" s="24"/>
      <c r="P66" s="24"/>
      <c r="Q66" s="24"/>
      <c r="R66" s="24"/>
      <c r="S66" s="24"/>
      <c r="T66" s="24"/>
      <c r="U66" s="24"/>
      <c r="V66" s="24"/>
      <c r="W66" s="24"/>
    </row>
    <row r="67" ht="18.75" customHeight="1" spans="1:23">
      <c r="A67" s="126" t="s">
        <v>424</v>
      </c>
      <c r="B67" s="126" t="s">
        <v>479</v>
      </c>
      <c r="C67" s="22" t="s">
        <v>478</v>
      </c>
      <c r="D67" s="126" t="s">
        <v>73</v>
      </c>
      <c r="E67" s="126" t="s">
        <v>195</v>
      </c>
      <c r="F67" s="126" t="s">
        <v>196</v>
      </c>
      <c r="G67" s="126" t="s">
        <v>369</v>
      </c>
      <c r="H67" s="126" t="s">
        <v>370</v>
      </c>
      <c r="I67" s="24">
        <v>50000</v>
      </c>
      <c r="J67" s="24">
        <v>50000</v>
      </c>
      <c r="K67" s="24">
        <v>50000</v>
      </c>
      <c r="L67" s="24"/>
      <c r="M67" s="24"/>
      <c r="N67" s="24"/>
      <c r="O67" s="24"/>
      <c r="P67" s="24"/>
      <c r="Q67" s="24"/>
      <c r="R67" s="24"/>
      <c r="S67" s="24"/>
      <c r="T67" s="24"/>
      <c r="U67" s="24"/>
      <c r="V67" s="24"/>
      <c r="W67" s="24"/>
    </row>
    <row r="68" ht="18.75" customHeight="1" spans="1:23">
      <c r="A68" s="126" t="s">
        <v>424</v>
      </c>
      <c r="B68" s="126" t="s">
        <v>479</v>
      </c>
      <c r="C68" s="22" t="s">
        <v>478</v>
      </c>
      <c r="D68" s="126" t="s">
        <v>73</v>
      </c>
      <c r="E68" s="126" t="s">
        <v>217</v>
      </c>
      <c r="F68" s="126" t="s">
        <v>218</v>
      </c>
      <c r="G68" s="126" t="s">
        <v>369</v>
      </c>
      <c r="H68" s="126" t="s">
        <v>370</v>
      </c>
      <c r="I68" s="24">
        <v>50000</v>
      </c>
      <c r="J68" s="24">
        <v>50000</v>
      </c>
      <c r="K68" s="24">
        <v>50000</v>
      </c>
      <c r="L68" s="24"/>
      <c r="M68" s="24"/>
      <c r="N68" s="24"/>
      <c r="O68" s="24"/>
      <c r="P68" s="24"/>
      <c r="Q68" s="24"/>
      <c r="R68" s="24"/>
      <c r="S68" s="24"/>
      <c r="T68" s="24"/>
      <c r="U68" s="24"/>
      <c r="V68" s="24"/>
      <c r="W68" s="24"/>
    </row>
    <row r="69" ht="18.75" customHeight="1" spans="1:23">
      <c r="A69" s="126" t="s">
        <v>424</v>
      </c>
      <c r="B69" s="126" t="s">
        <v>479</v>
      </c>
      <c r="C69" s="22" t="s">
        <v>478</v>
      </c>
      <c r="D69" s="126" t="s">
        <v>73</v>
      </c>
      <c r="E69" s="126" t="s">
        <v>235</v>
      </c>
      <c r="F69" s="126" t="s">
        <v>236</v>
      </c>
      <c r="G69" s="126" t="s">
        <v>369</v>
      </c>
      <c r="H69" s="126" t="s">
        <v>370</v>
      </c>
      <c r="I69" s="24">
        <v>30000</v>
      </c>
      <c r="J69" s="24">
        <v>30000</v>
      </c>
      <c r="K69" s="24">
        <v>30000</v>
      </c>
      <c r="L69" s="24"/>
      <c r="M69" s="24"/>
      <c r="N69" s="24"/>
      <c r="O69" s="24"/>
      <c r="P69" s="24"/>
      <c r="Q69" s="24"/>
      <c r="R69" s="24"/>
      <c r="S69" s="24"/>
      <c r="T69" s="24"/>
      <c r="U69" s="24"/>
      <c r="V69" s="24"/>
      <c r="W69" s="24"/>
    </row>
    <row r="70" ht="18.75" customHeight="1" spans="1:23">
      <c r="A70" s="36" t="s">
        <v>250</v>
      </c>
      <c r="B70" s="37"/>
      <c r="C70" s="37"/>
      <c r="D70" s="37"/>
      <c r="E70" s="37"/>
      <c r="F70" s="37"/>
      <c r="G70" s="37"/>
      <c r="H70" s="38"/>
      <c r="I70" s="24">
        <v>5496747.79</v>
      </c>
      <c r="J70" s="24">
        <v>750000</v>
      </c>
      <c r="K70" s="24">
        <v>750000</v>
      </c>
      <c r="L70" s="24">
        <v>2334500</v>
      </c>
      <c r="M70" s="24">
        <v>247.79</v>
      </c>
      <c r="N70" s="24">
        <v>1311600</v>
      </c>
      <c r="O70" s="24">
        <v>1100400</v>
      </c>
      <c r="P70" s="24"/>
      <c r="Q70" s="24"/>
      <c r="R70" s="24"/>
      <c r="S70" s="24"/>
      <c r="T70" s="24"/>
      <c r="U70" s="24"/>
      <c r="V70" s="24"/>
      <c r="W70" s="24"/>
    </row>
  </sheetData>
  <mergeCells count="28">
    <mergeCell ref="A3:W3"/>
    <mergeCell ref="A4:H4"/>
    <mergeCell ref="J5:M5"/>
    <mergeCell ref="N5:P5"/>
    <mergeCell ref="R5:W5"/>
    <mergeCell ref="A70:H7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0"/>
  <sheetViews>
    <sheetView showZeros="0" tabSelected="1" topLeftCell="B1" workbookViewId="0">
      <pane ySplit="1" topLeftCell="A37" activePane="bottomLeft" state="frozen"/>
      <selection/>
      <selection pane="bottomLeft" activeCell="J54" sqref="J54"/>
    </sheetView>
  </sheetViews>
  <sheetFormatPr defaultColWidth="9.14285714285714" defaultRowHeight="12" customHeight="1"/>
  <cols>
    <col min="1" max="1" width="34.2761904761905" customWidth="1"/>
    <col min="2" max="2" width="48" customWidth="1"/>
    <col min="3" max="5" width="18.2761904761905"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8" t="s">
        <v>480</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"单位名称："&amp;"邦丙乡"</f>
        <v>单位名称：邦丙乡</v>
      </c>
      <c r="B4" s="4"/>
      <c r="C4" s="4"/>
      <c r="D4" s="4"/>
      <c r="E4" s="4"/>
      <c r="F4" s="54"/>
      <c r="G4" s="4"/>
      <c r="H4" s="54"/>
    </row>
    <row r="5" ht="18.75" customHeight="1" spans="1:10">
      <c r="A5" s="47" t="s">
        <v>481</v>
      </c>
      <c r="B5" s="47" t="s">
        <v>482</v>
      </c>
      <c r="C5" s="47" t="s">
        <v>483</v>
      </c>
      <c r="D5" s="47" t="s">
        <v>484</v>
      </c>
      <c r="E5" s="47" t="s">
        <v>485</v>
      </c>
      <c r="F5" s="55" t="s">
        <v>486</v>
      </c>
      <c r="G5" s="47" t="s">
        <v>487</v>
      </c>
      <c r="H5" s="55" t="s">
        <v>488</v>
      </c>
      <c r="I5" s="55" t="s">
        <v>489</v>
      </c>
      <c r="J5" s="47" t="s">
        <v>490</v>
      </c>
    </row>
    <row r="6" ht="18.75" customHeight="1" spans="1:10">
      <c r="A6" s="122">
        <v>1</v>
      </c>
      <c r="B6" s="122">
        <v>2</v>
      </c>
      <c r="C6" s="122">
        <v>3</v>
      </c>
      <c r="D6" s="122">
        <v>4</v>
      </c>
      <c r="E6" s="122">
        <v>5</v>
      </c>
      <c r="F6" s="122">
        <v>6</v>
      </c>
      <c r="G6" s="122">
        <v>7</v>
      </c>
      <c r="H6" s="122">
        <v>8</v>
      </c>
      <c r="I6" s="122">
        <v>9</v>
      </c>
      <c r="J6" s="122">
        <v>10</v>
      </c>
    </row>
    <row r="7" ht="18.75" customHeight="1" spans="1:10">
      <c r="A7" s="35" t="s">
        <v>71</v>
      </c>
      <c r="B7" s="56"/>
      <c r="C7" s="56"/>
      <c r="D7" s="56"/>
      <c r="E7" s="48"/>
      <c r="F7" s="57"/>
      <c r="G7" s="48"/>
      <c r="H7" s="57"/>
      <c r="I7" s="57"/>
      <c r="J7" s="48"/>
    </row>
    <row r="8" ht="18.75" customHeight="1" spans="1:10">
      <c r="A8" s="123" t="s">
        <v>73</v>
      </c>
      <c r="B8" s="22"/>
      <c r="C8" s="22"/>
      <c r="D8" s="22"/>
      <c r="E8" s="35"/>
      <c r="F8" s="22"/>
      <c r="G8" s="35"/>
      <c r="H8" s="22"/>
      <c r="I8" s="22"/>
      <c r="J8" s="35"/>
    </row>
    <row r="9" ht="18.75" customHeight="1" spans="1:10">
      <c r="A9" s="220" t="s">
        <v>434</v>
      </c>
      <c r="B9" s="22" t="s">
        <v>491</v>
      </c>
      <c r="C9" s="22" t="s">
        <v>492</v>
      </c>
      <c r="D9" s="22" t="s">
        <v>493</v>
      </c>
      <c r="E9" s="35" t="s">
        <v>494</v>
      </c>
      <c r="F9" s="22" t="s">
        <v>495</v>
      </c>
      <c r="G9" s="35" t="s">
        <v>293</v>
      </c>
      <c r="H9" s="22" t="s">
        <v>496</v>
      </c>
      <c r="I9" s="22" t="s">
        <v>497</v>
      </c>
      <c r="J9" s="35" t="s">
        <v>498</v>
      </c>
    </row>
    <row r="10" ht="18.75" customHeight="1" spans="1:10">
      <c r="A10" s="220" t="s">
        <v>434</v>
      </c>
      <c r="B10" s="22" t="s">
        <v>491</v>
      </c>
      <c r="C10" s="22" t="s">
        <v>492</v>
      </c>
      <c r="D10" s="22" t="s">
        <v>499</v>
      </c>
      <c r="E10" s="35" t="s">
        <v>500</v>
      </c>
      <c r="F10" s="22" t="s">
        <v>495</v>
      </c>
      <c r="G10" s="35" t="s">
        <v>501</v>
      </c>
      <c r="H10" s="22" t="s">
        <v>502</v>
      </c>
      <c r="I10" s="22" t="s">
        <v>503</v>
      </c>
      <c r="J10" s="35" t="s">
        <v>504</v>
      </c>
    </row>
    <row r="11" ht="18.75" customHeight="1" spans="1:10">
      <c r="A11" s="220" t="s">
        <v>434</v>
      </c>
      <c r="B11" s="22" t="s">
        <v>491</v>
      </c>
      <c r="C11" s="22" t="s">
        <v>492</v>
      </c>
      <c r="D11" s="22" t="s">
        <v>505</v>
      </c>
      <c r="E11" s="35" t="s">
        <v>506</v>
      </c>
      <c r="F11" s="22" t="s">
        <v>495</v>
      </c>
      <c r="G11" s="35" t="s">
        <v>501</v>
      </c>
      <c r="H11" s="22" t="s">
        <v>502</v>
      </c>
      <c r="I11" s="22" t="s">
        <v>503</v>
      </c>
      <c r="J11" s="35" t="s">
        <v>507</v>
      </c>
    </row>
    <row r="12" ht="18.75" customHeight="1" spans="1:10">
      <c r="A12" s="220" t="s">
        <v>434</v>
      </c>
      <c r="B12" s="22" t="s">
        <v>491</v>
      </c>
      <c r="C12" s="22" t="s">
        <v>492</v>
      </c>
      <c r="D12" s="22" t="s">
        <v>508</v>
      </c>
      <c r="E12" s="35" t="s">
        <v>509</v>
      </c>
      <c r="F12" s="22" t="s">
        <v>510</v>
      </c>
      <c r="G12" s="35" t="s">
        <v>297</v>
      </c>
      <c r="H12" s="22" t="s">
        <v>511</v>
      </c>
      <c r="I12" s="22" t="s">
        <v>497</v>
      </c>
      <c r="J12" s="35" t="s">
        <v>512</v>
      </c>
    </row>
    <row r="13" ht="18.75" customHeight="1" spans="1:10">
      <c r="A13" s="220" t="s">
        <v>434</v>
      </c>
      <c r="B13" s="22" t="s">
        <v>491</v>
      </c>
      <c r="C13" s="22" t="s">
        <v>513</v>
      </c>
      <c r="D13" s="22" t="s">
        <v>514</v>
      </c>
      <c r="E13" s="35" t="s">
        <v>515</v>
      </c>
      <c r="F13" s="22" t="s">
        <v>516</v>
      </c>
      <c r="G13" s="35" t="s">
        <v>517</v>
      </c>
      <c r="H13" s="22" t="s">
        <v>518</v>
      </c>
      <c r="I13" s="22" t="s">
        <v>497</v>
      </c>
      <c r="J13" s="35" t="s">
        <v>519</v>
      </c>
    </row>
    <row r="14" ht="18.75" customHeight="1" spans="1:10">
      <c r="A14" s="220" t="s">
        <v>434</v>
      </c>
      <c r="B14" s="22" t="s">
        <v>491</v>
      </c>
      <c r="C14" s="22" t="s">
        <v>520</v>
      </c>
      <c r="D14" s="22" t="s">
        <v>521</v>
      </c>
      <c r="E14" s="35" t="s">
        <v>522</v>
      </c>
      <c r="F14" s="22" t="s">
        <v>516</v>
      </c>
      <c r="G14" s="35" t="s">
        <v>523</v>
      </c>
      <c r="H14" s="22" t="s">
        <v>502</v>
      </c>
      <c r="I14" s="22" t="s">
        <v>497</v>
      </c>
      <c r="J14" s="35" t="s">
        <v>524</v>
      </c>
    </row>
    <row r="15" ht="18.75" customHeight="1" spans="1:10">
      <c r="A15" s="220" t="s">
        <v>442</v>
      </c>
      <c r="B15" s="22" t="s">
        <v>525</v>
      </c>
      <c r="C15" s="22" t="s">
        <v>492</v>
      </c>
      <c r="D15" s="22" t="s">
        <v>493</v>
      </c>
      <c r="E15" s="35" t="s">
        <v>526</v>
      </c>
      <c r="F15" s="22" t="s">
        <v>495</v>
      </c>
      <c r="G15" s="35" t="s">
        <v>527</v>
      </c>
      <c r="H15" s="22" t="s">
        <v>528</v>
      </c>
      <c r="I15" s="22" t="s">
        <v>497</v>
      </c>
      <c r="J15" s="35" t="s">
        <v>529</v>
      </c>
    </row>
    <row r="16" ht="18.75" customHeight="1" spans="1:10">
      <c r="A16" s="220" t="s">
        <v>442</v>
      </c>
      <c r="B16" s="22" t="s">
        <v>525</v>
      </c>
      <c r="C16" s="22" t="s">
        <v>492</v>
      </c>
      <c r="D16" s="22" t="s">
        <v>505</v>
      </c>
      <c r="E16" s="35" t="s">
        <v>530</v>
      </c>
      <c r="F16" s="22" t="s">
        <v>510</v>
      </c>
      <c r="G16" s="35" t="s">
        <v>531</v>
      </c>
      <c r="H16" s="22"/>
      <c r="I16" s="22" t="s">
        <v>503</v>
      </c>
      <c r="J16" s="35" t="s">
        <v>532</v>
      </c>
    </row>
    <row r="17" ht="18.75" customHeight="1" spans="1:10">
      <c r="A17" s="220" t="s">
        <v>442</v>
      </c>
      <c r="B17" s="22" t="s">
        <v>525</v>
      </c>
      <c r="C17" s="22" t="s">
        <v>513</v>
      </c>
      <c r="D17" s="22" t="s">
        <v>514</v>
      </c>
      <c r="E17" s="35" t="s">
        <v>533</v>
      </c>
      <c r="F17" s="22" t="s">
        <v>516</v>
      </c>
      <c r="G17" s="35" t="s">
        <v>534</v>
      </c>
      <c r="H17" s="22" t="s">
        <v>502</v>
      </c>
      <c r="I17" s="22" t="s">
        <v>497</v>
      </c>
      <c r="J17" s="35" t="s">
        <v>533</v>
      </c>
    </row>
    <row r="18" ht="18.75" customHeight="1" spans="1:10">
      <c r="A18" s="220" t="s">
        <v>442</v>
      </c>
      <c r="B18" s="22" t="s">
        <v>525</v>
      </c>
      <c r="C18" s="22" t="s">
        <v>520</v>
      </c>
      <c r="D18" s="22" t="s">
        <v>521</v>
      </c>
      <c r="E18" s="35" t="s">
        <v>535</v>
      </c>
      <c r="F18" s="22" t="s">
        <v>516</v>
      </c>
      <c r="G18" s="35" t="s">
        <v>534</v>
      </c>
      <c r="H18" s="22" t="s">
        <v>502</v>
      </c>
      <c r="I18" s="22" t="s">
        <v>497</v>
      </c>
      <c r="J18" s="35" t="s">
        <v>536</v>
      </c>
    </row>
    <row r="19" ht="18.75" customHeight="1" spans="1:10">
      <c r="A19" s="220" t="s">
        <v>442</v>
      </c>
      <c r="B19" s="22" t="s">
        <v>525</v>
      </c>
      <c r="C19" s="22" t="s">
        <v>520</v>
      </c>
      <c r="D19" s="22" t="s">
        <v>521</v>
      </c>
      <c r="E19" s="35" t="s">
        <v>537</v>
      </c>
      <c r="F19" s="22" t="s">
        <v>516</v>
      </c>
      <c r="G19" s="35" t="s">
        <v>534</v>
      </c>
      <c r="H19" s="22" t="s">
        <v>502</v>
      </c>
      <c r="I19" s="22" t="s">
        <v>497</v>
      </c>
      <c r="J19" s="35" t="s">
        <v>538</v>
      </c>
    </row>
    <row r="20" ht="18.75" customHeight="1" spans="1:10">
      <c r="A20" s="220" t="s">
        <v>476</v>
      </c>
      <c r="B20" s="22" t="s">
        <v>539</v>
      </c>
      <c r="C20" s="22" t="s">
        <v>492</v>
      </c>
      <c r="D20" s="22" t="s">
        <v>493</v>
      </c>
      <c r="E20" s="35" t="s">
        <v>540</v>
      </c>
      <c r="F20" s="22" t="s">
        <v>495</v>
      </c>
      <c r="G20" s="35" t="s">
        <v>541</v>
      </c>
      <c r="H20" s="22" t="s">
        <v>542</v>
      </c>
      <c r="I20" s="22" t="s">
        <v>497</v>
      </c>
      <c r="J20" s="35" t="s">
        <v>540</v>
      </c>
    </row>
    <row r="21" ht="18.75" customHeight="1" spans="1:10">
      <c r="A21" s="220" t="s">
        <v>476</v>
      </c>
      <c r="B21" s="22" t="s">
        <v>539</v>
      </c>
      <c r="C21" s="22" t="s">
        <v>492</v>
      </c>
      <c r="D21" s="22" t="s">
        <v>499</v>
      </c>
      <c r="E21" s="35" t="s">
        <v>543</v>
      </c>
      <c r="F21" s="22" t="s">
        <v>516</v>
      </c>
      <c r="G21" s="35" t="s">
        <v>534</v>
      </c>
      <c r="H21" s="22" t="s">
        <v>502</v>
      </c>
      <c r="I21" s="22" t="s">
        <v>497</v>
      </c>
      <c r="J21" s="35" t="s">
        <v>543</v>
      </c>
    </row>
    <row r="22" ht="18.75" customHeight="1" spans="1:10">
      <c r="A22" s="220" t="s">
        <v>476</v>
      </c>
      <c r="B22" s="22" t="s">
        <v>539</v>
      </c>
      <c r="C22" s="22" t="s">
        <v>492</v>
      </c>
      <c r="D22" s="22" t="s">
        <v>505</v>
      </c>
      <c r="E22" s="35" t="s">
        <v>544</v>
      </c>
      <c r="F22" s="22" t="s">
        <v>516</v>
      </c>
      <c r="G22" s="35" t="s">
        <v>534</v>
      </c>
      <c r="H22" s="22" t="s">
        <v>502</v>
      </c>
      <c r="I22" s="22" t="s">
        <v>497</v>
      </c>
      <c r="J22" s="35" t="s">
        <v>544</v>
      </c>
    </row>
    <row r="23" ht="18.75" customHeight="1" spans="1:10">
      <c r="A23" s="220" t="s">
        <v>476</v>
      </c>
      <c r="B23" s="22" t="s">
        <v>539</v>
      </c>
      <c r="C23" s="22" t="s">
        <v>492</v>
      </c>
      <c r="D23" s="22" t="s">
        <v>508</v>
      </c>
      <c r="E23" s="35" t="s">
        <v>509</v>
      </c>
      <c r="F23" s="22" t="s">
        <v>510</v>
      </c>
      <c r="G23" s="35" t="s">
        <v>545</v>
      </c>
      <c r="H23" s="22" t="s">
        <v>546</v>
      </c>
      <c r="I23" s="22" t="s">
        <v>497</v>
      </c>
      <c r="J23" s="35" t="s">
        <v>547</v>
      </c>
    </row>
    <row r="24" ht="18.75" customHeight="1" spans="1:10">
      <c r="A24" s="220" t="s">
        <v>476</v>
      </c>
      <c r="B24" s="22" t="s">
        <v>539</v>
      </c>
      <c r="C24" s="22" t="s">
        <v>513</v>
      </c>
      <c r="D24" s="22" t="s">
        <v>514</v>
      </c>
      <c r="E24" s="35" t="s">
        <v>548</v>
      </c>
      <c r="F24" s="22" t="s">
        <v>516</v>
      </c>
      <c r="G24" s="35" t="s">
        <v>534</v>
      </c>
      <c r="H24" s="22" t="s">
        <v>502</v>
      </c>
      <c r="I24" s="22" t="s">
        <v>497</v>
      </c>
      <c r="J24" s="35" t="s">
        <v>548</v>
      </c>
    </row>
    <row r="25" ht="18.75" customHeight="1" spans="1:10">
      <c r="A25" s="220" t="s">
        <v>476</v>
      </c>
      <c r="B25" s="22" t="s">
        <v>539</v>
      </c>
      <c r="C25" s="22" t="s">
        <v>520</v>
      </c>
      <c r="D25" s="22" t="s">
        <v>521</v>
      </c>
      <c r="E25" s="35" t="s">
        <v>549</v>
      </c>
      <c r="F25" s="22" t="s">
        <v>516</v>
      </c>
      <c r="G25" s="35" t="s">
        <v>534</v>
      </c>
      <c r="H25" s="22" t="s">
        <v>502</v>
      </c>
      <c r="I25" s="22" t="s">
        <v>497</v>
      </c>
      <c r="J25" s="35" t="s">
        <v>549</v>
      </c>
    </row>
    <row r="26" ht="18.75" customHeight="1" spans="1:10">
      <c r="A26" s="220" t="s">
        <v>465</v>
      </c>
      <c r="B26" s="22" t="s">
        <v>550</v>
      </c>
      <c r="C26" s="22" t="s">
        <v>492</v>
      </c>
      <c r="D26" s="22" t="s">
        <v>493</v>
      </c>
      <c r="E26" s="35" t="s">
        <v>551</v>
      </c>
      <c r="F26" s="22" t="s">
        <v>495</v>
      </c>
      <c r="G26" s="35" t="s">
        <v>541</v>
      </c>
      <c r="H26" s="22" t="s">
        <v>518</v>
      </c>
      <c r="I26" s="22" t="s">
        <v>497</v>
      </c>
      <c r="J26" s="35" t="s">
        <v>551</v>
      </c>
    </row>
    <row r="27" ht="18.75" customHeight="1" spans="1:10">
      <c r="A27" s="220" t="s">
        <v>465</v>
      </c>
      <c r="B27" s="22" t="s">
        <v>550</v>
      </c>
      <c r="C27" s="22" t="s">
        <v>492</v>
      </c>
      <c r="D27" s="22" t="s">
        <v>499</v>
      </c>
      <c r="E27" s="35" t="s">
        <v>552</v>
      </c>
      <c r="F27" s="22" t="s">
        <v>495</v>
      </c>
      <c r="G27" s="35" t="s">
        <v>501</v>
      </c>
      <c r="H27" s="22" t="s">
        <v>502</v>
      </c>
      <c r="I27" s="22" t="s">
        <v>497</v>
      </c>
      <c r="J27" s="35" t="s">
        <v>552</v>
      </c>
    </row>
    <row r="28" ht="18.75" customHeight="1" spans="1:10">
      <c r="A28" s="220" t="s">
        <v>465</v>
      </c>
      <c r="B28" s="22" t="s">
        <v>550</v>
      </c>
      <c r="C28" s="22" t="s">
        <v>492</v>
      </c>
      <c r="D28" s="22" t="s">
        <v>505</v>
      </c>
      <c r="E28" s="35" t="s">
        <v>553</v>
      </c>
      <c r="F28" s="22" t="s">
        <v>495</v>
      </c>
      <c r="G28" s="35" t="s">
        <v>501</v>
      </c>
      <c r="H28" s="22" t="s">
        <v>502</v>
      </c>
      <c r="I28" s="22" t="s">
        <v>497</v>
      </c>
      <c r="J28" s="35" t="s">
        <v>553</v>
      </c>
    </row>
    <row r="29" ht="18.75" customHeight="1" spans="1:10">
      <c r="A29" s="220" t="s">
        <v>465</v>
      </c>
      <c r="B29" s="22" t="s">
        <v>550</v>
      </c>
      <c r="C29" s="22" t="s">
        <v>513</v>
      </c>
      <c r="D29" s="22" t="s">
        <v>514</v>
      </c>
      <c r="E29" s="35" t="s">
        <v>554</v>
      </c>
      <c r="F29" s="22" t="s">
        <v>495</v>
      </c>
      <c r="G29" s="35" t="s">
        <v>555</v>
      </c>
      <c r="H29" s="22"/>
      <c r="I29" s="22" t="s">
        <v>503</v>
      </c>
      <c r="J29" s="35" t="s">
        <v>554</v>
      </c>
    </row>
    <row r="30" ht="18.75" customHeight="1" spans="1:10">
      <c r="A30" s="220" t="s">
        <v>465</v>
      </c>
      <c r="B30" s="22" t="s">
        <v>550</v>
      </c>
      <c r="C30" s="22" t="s">
        <v>520</v>
      </c>
      <c r="D30" s="22" t="s">
        <v>521</v>
      </c>
      <c r="E30" s="35" t="s">
        <v>556</v>
      </c>
      <c r="F30" s="22" t="s">
        <v>516</v>
      </c>
      <c r="G30" s="35" t="s">
        <v>523</v>
      </c>
      <c r="H30" s="22" t="s">
        <v>502</v>
      </c>
      <c r="I30" s="22" t="s">
        <v>497</v>
      </c>
      <c r="J30" s="35" t="s">
        <v>556</v>
      </c>
    </row>
    <row r="31" ht="18.75" customHeight="1" spans="1:10">
      <c r="A31" s="220" t="s">
        <v>448</v>
      </c>
      <c r="B31" s="22" t="s">
        <v>557</v>
      </c>
      <c r="C31" s="22" t="s">
        <v>492</v>
      </c>
      <c r="D31" s="22" t="s">
        <v>493</v>
      </c>
      <c r="E31" s="35" t="s">
        <v>558</v>
      </c>
      <c r="F31" s="22" t="s">
        <v>495</v>
      </c>
      <c r="G31" s="35" t="s">
        <v>559</v>
      </c>
      <c r="H31" s="22" t="s">
        <v>518</v>
      </c>
      <c r="I31" s="22" t="s">
        <v>497</v>
      </c>
      <c r="J31" s="35" t="s">
        <v>558</v>
      </c>
    </row>
    <row r="32" ht="18.75" customHeight="1" spans="1:10">
      <c r="A32" s="220" t="s">
        <v>448</v>
      </c>
      <c r="B32" s="22" t="s">
        <v>557</v>
      </c>
      <c r="C32" s="22" t="s">
        <v>513</v>
      </c>
      <c r="D32" s="22" t="s">
        <v>514</v>
      </c>
      <c r="E32" s="35" t="s">
        <v>560</v>
      </c>
      <c r="F32" s="22" t="s">
        <v>516</v>
      </c>
      <c r="G32" s="35" t="s">
        <v>561</v>
      </c>
      <c r="H32" s="22" t="s">
        <v>502</v>
      </c>
      <c r="I32" s="22" t="s">
        <v>497</v>
      </c>
      <c r="J32" s="35" t="s">
        <v>560</v>
      </c>
    </row>
    <row r="33" ht="18.75" customHeight="1" spans="1:10">
      <c r="A33" s="220" t="s">
        <v>448</v>
      </c>
      <c r="B33" s="22" t="s">
        <v>557</v>
      </c>
      <c r="C33" s="22" t="s">
        <v>513</v>
      </c>
      <c r="D33" s="22" t="s">
        <v>514</v>
      </c>
      <c r="E33" s="35" t="s">
        <v>562</v>
      </c>
      <c r="F33" s="22" t="s">
        <v>495</v>
      </c>
      <c r="G33" s="35" t="s">
        <v>501</v>
      </c>
      <c r="H33" s="22" t="s">
        <v>502</v>
      </c>
      <c r="I33" s="22" t="s">
        <v>497</v>
      </c>
      <c r="J33" s="35" t="s">
        <v>562</v>
      </c>
    </row>
    <row r="34" ht="18.75" customHeight="1" spans="1:10">
      <c r="A34" s="220" t="s">
        <v>448</v>
      </c>
      <c r="B34" s="22" t="s">
        <v>557</v>
      </c>
      <c r="C34" s="22" t="s">
        <v>513</v>
      </c>
      <c r="D34" s="22" t="s">
        <v>563</v>
      </c>
      <c r="E34" s="35" t="s">
        <v>564</v>
      </c>
      <c r="F34" s="22" t="s">
        <v>495</v>
      </c>
      <c r="G34" s="35" t="s">
        <v>565</v>
      </c>
      <c r="H34" s="22"/>
      <c r="I34" s="22" t="s">
        <v>503</v>
      </c>
      <c r="J34" s="35" t="s">
        <v>564</v>
      </c>
    </row>
    <row r="35" ht="18.75" customHeight="1" spans="1:10">
      <c r="A35" s="220" t="s">
        <v>448</v>
      </c>
      <c r="B35" s="22" t="s">
        <v>557</v>
      </c>
      <c r="C35" s="22" t="s">
        <v>520</v>
      </c>
      <c r="D35" s="22" t="s">
        <v>521</v>
      </c>
      <c r="E35" s="35" t="s">
        <v>566</v>
      </c>
      <c r="F35" s="22" t="s">
        <v>516</v>
      </c>
      <c r="G35" s="35" t="s">
        <v>561</v>
      </c>
      <c r="H35" s="22" t="s">
        <v>502</v>
      </c>
      <c r="I35" s="22" t="s">
        <v>497</v>
      </c>
      <c r="J35" s="35" t="s">
        <v>566</v>
      </c>
    </row>
    <row r="36" ht="18.75" customHeight="1" spans="1:10">
      <c r="A36" s="220" t="s">
        <v>448</v>
      </c>
      <c r="B36" s="22" t="s">
        <v>557</v>
      </c>
      <c r="C36" s="22" t="s">
        <v>520</v>
      </c>
      <c r="D36" s="22" t="s">
        <v>521</v>
      </c>
      <c r="E36" s="35" t="s">
        <v>567</v>
      </c>
      <c r="F36" s="22" t="s">
        <v>495</v>
      </c>
      <c r="G36" s="35" t="s">
        <v>568</v>
      </c>
      <c r="H36" s="22" t="s">
        <v>569</v>
      </c>
      <c r="I36" s="22" t="s">
        <v>497</v>
      </c>
      <c r="J36" s="35" t="s">
        <v>567</v>
      </c>
    </row>
    <row r="37" ht="18.75" customHeight="1" spans="1:10">
      <c r="A37" s="220" t="s">
        <v>478</v>
      </c>
      <c r="B37" s="22" t="s">
        <v>570</v>
      </c>
      <c r="C37" s="22" t="s">
        <v>492</v>
      </c>
      <c r="D37" s="22" t="s">
        <v>493</v>
      </c>
      <c r="E37" s="35" t="s">
        <v>571</v>
      </c>
      <c r="F37" s="22" t="s">
        <v>516</v>
      </c>
      <c r="G37" s="35" t="s">
        <v>293</v>
      </c>
      <c r="H37" s="22" t="s">
        <v>496</v>
      </c>
      <c r="I37" s="22" t="s">
        <v>497</v>
      </c>
      <c r="J37" s="35" t="s">
        <v>571</v>
      </c>
    </row>
    <row r="38" ht="18.75" customHeight="1" spans="1:10">
      <c r="A38" s="220" t="s">
        <v>478</v>
      </c>
      <c r="B38" s="22" t="s">
        <v>570</v>
      </c>
      <c r="C38" s="22" t="s">
        <v>492</v>
      </c>
      <c r="D38" s="22" t="s">
        <v>493</v>
      </c>
      <c r="E38" s="35" t="s">
        <v>572</v>
      </c>
      <c r="F38" s="22" t="s">
        <v>516</v>
      </c>
      <c r="G38" s="35" t="s">
        <v>295</v>
      </c>
      <c r="H38" s="22" t="s">
        <v>496</v>
      </c>
      <c r="I38" s="22" t="s">
        <v>497</v>
      </c>
      <c r="J38" s="35" t="s">
        <v>572</v>
      </c>
    </row>
    <row r="39" ht="18.75" customHeight="1" spans="1:10">
      <c r="A39" s="220" t="s">
        <v>478</v>
      </c>
      <c r="B39" s="22" t="s">
        <v>570</v>
      </c>
      <c r="C39" s="22" t="s">
        <v>492</v>
      </c>
      <c r="D39" s="22" t="s">
        <v>493</v>
      </c>
      <c r="E39" s="35" t="s">
        <v>573</v>
      </c>
      <c r="F39" s="22" t="s">
        <v>516</v>
      </c>
      <c r="G39" s="35" t="s">
        <v>293</v>
      </c>
      <c r="H39" s="22" t="s">
        <v>496</v>
      </c>
      <c r="I39" s="22" t="s">
        <v>497</v>
      </c>
      <c r="J39" s="35" t="s">
        <v>573</v>
      </c>
    </row>
    <row r="40" ht="18.75" customHeight="1" spans="1:10">
      <c r="A40" s="220" t="s">
        <v>478</v>
      </c>
      <c r="B40" s="22" t="s">
        <v>570</v>
      </c>
      <c r="C40" s="22" t="s">
        <v>492</v>
      </c>
      <c r="D40" s="22" t="s">
        <v>493</v>
      </c>
      <c r="E40" s="35" t="s">
        <v>574</v>
      </c>
      <c r="F40" s="22" t="s">
        <v>516</v>
      </c>
      <c r="G40" s="35" t="s">
        <v>294</v>
      </c>
      <c r="H40" s="22" t="s">
        <v>496</v>
      </c>
      <c r="I40" s="22" t="s">
        <v>497</v>
      </c>
      <c r="J40" s="35" t="s">
        <v>574</v>
      </c>
    </row>
    <row r="41" ht="18.75" customHeight="1" spans="1:10">
      <c r="A41" s="220" t="s">
        <v>478</v>
      </c>
      <c r="B41" s="22" t="s">
        <v>570</v>
      </c>
      <c r="C41" s="22" t="s">
        <v>492</v>
      </c>
      <c r="D41" s="22" t="s">
        <v>499</v>
      </c>
      <c r="E41" s="35" t="s">
        <v>575</v>
      </c>
      <c r="F41" s="22" t="s">
        <v>516</v>
      </c>
      <c r="G41" s="35" t="s">
        <v>534</v>
      </c>
      <c r="H41" s="22" t="s">
        <v>502</v>
      </c>
      <c r="I41" s="22" t="s">
        <v>497</v>
      </c>
      <c r="J41" s="35" t="s">
        <v>575</v>
      </c>
    </row>
    <row r="42" ht="18.75" customHeight="1" spans="1:10">
      <c r="A42" s="220" t="s">
        <v>478</v>
      </c>
      <c r="B42" s="22" t="s">
        <v>570</v>
      </c>
      <c r="C42" s="22" t="s">
        <v>492</v>
      </c>
      <c r="D42" s="22" t="s">
        <v>499</v>
      </c>
      <c r="E42" s="35" t="s">
        <v>576</v>
      </c>
      <c r="F42" s="22" t="s">
        <v>516</v>
      </c>
      <c r="G42" s="35" t="s">
        <v>534</v>
      </c>
      <c r="H42" s="22" t="s">
        <v>502</v>
      </c>
      <c r="I42" s="22" t="s">
        <v>497</v>
      </c>
      <c r="J42" s="35" t="s">
        <v>576</v>
      </c>
    </row>
    <row r="43" ht="18.75" customHeight="1" spans="1:10">
      <c r="A43" s="220" t="s">
        <v>478</v>
      </c>
      <c r="B43" s="22" t="s">
        <v>570</v>
      </c>
      <c r="C43" s="22" t="s">
        <v>492</v>
      </c>
      <c r="D43" s="22" t="s">
        <v>505</v>
      </c>
      <c r="E43" s="35" t="s">
        <v>577</v>
      </c>
      <c r="F43" s="22" t="s">
        <v>516</v>
      </c>
      <c r="G43" s="35" t="s">
        <v>534</v>
      </c>
      <c r="H43" s="22" t="s">
        <v>502</v>
      </c>
      <c r="I43" s="22" t="s">
        <v>497</v>
      </c>
      <c r="J43" s="35" t="s">
        <v>577</v>
      </c>
    </row>
    <row r="44" ht="18.75" customHeight="1" spans="1:10">
      <c r="A44" s="220" t="s">
        <v>478</v>
      </c>
      <c r="B44" s="22" t="s">
        <v>570</v>
      </c>
      <c r="C44" s="22" t="s">
        <v>492</v>
      </c>
      <c r="D44" s="22" t="s">
        <v>508</v>
      </c>
      <c r="E44" s="35" t="s">
        <v>509</v>
      </c>
      <c r="F44" s="22" t="s">
        <v>510</v>
      </c>
      <c r="G44" s="35" t="s">
        <v>578</v>
      </c>
      <c r="H44" s="22" t="s">
        <v>546</v>
      </c>
      <c r="I44" s="22" t="s">
        <v>497</v>
      </c>
      <c r="J44" s="35" t="s">
        <v>579</v>
      </c>
    </row>
    <row r="45" ht="18.75" customHeight="1" spans="1:10">
      <c r="A45" s="220" t="s">
        <v>478</v>
      </c>
      <c r="B45" s="22" t="s">
        <v>570</v>
      </c>
      <c r="C45" s="22" t="s">
        <v>513</v>
      </c>
      <c r="D45" s="22" t="s">
        <v>580</v>
      </c>
      <c r="E45" s="35" t="s">
        <v>581</v>
      </c>
      <c r="F45" s="22" t="s">
        <v>516</v>
      </c>
      <c r="G45" s="35" t="s">
        <v>293</v>
      </c>
      <c r="H45" s="22" t="s">
        <v>582</v>
      </c>
      <c r="I45" s="22" t="s">
        <v>497</v>
      </c>
      <c r="J45" s="35" t="s">
        <v>581</v>
      </c>
    </row>
    <row r="46" ht="18.75" customHeight="1" spans="1:10">
      <c r="A46" s="220" t="s">
        <v>478</v>
      </c>
      <c r="B46" s="22" t="s">
        <v>570</v>
      </c>
      <c r="C46" s="22" t="s">
        <v>520</v>
      </c>
      <c r="D46" s="22" t="s">
        <v>521</v>
      </c>
      <c r="E46" s="35" t="s">
        <v>522</v>
      </c>
      <c r="F46" s="22" t="s">
        <v>516</v>
      </c>
      <c r="G46" s="35" t="s">
        <v>534</v>
      </c>
      <c r="H46" s="22" t="s">
        <v>502</v>
      </c>
      <c r="I46" s="22" t="s">
        <v>497</v>
      </c>
      <c r="J46" s="35" t="s">
        <v>522</v>
      </c>
    </row>
    <row r="47" ht="18.75" customHeight="1" spans="1:10">
      <c r="A47" s="220" t="s">
        <v>438</v>
      </c>
      <c r="B47" s="22" t="s">
        <v>583</v>
      </c>
      <c r="C47" s="22" t="s">
        <v>492</v>
      </c>
      <c r="D47" s="22" t="s">
        <v>493</v>
      </c>
      <c r="E47" s="35" t="s">
        <v>584</v>
      </c>
      <c r="F47" s="22" t="s">
        <v>516</v>
      </c>
      <c r="G47" s="35" t="s">
        <v>293</v>
      </c>
      <c r="H47" s="22" t="s">
        <v>518</v>
      </c>
      <c r="I47" s="22" t="s">
        <v>497</v>
      </c>
      <c r="J47" s="35" t="s">
        <v>585</v>
      </c>
    </row>
    <row r="48" ht="18.75" customHeight="1" spans="1:10">
      <c r="A48" s="220" t="s">
        <v>438</v>
      </c>
      <c r="B48" s="22" t="s">
        <v>583</v>
      </c>
      <c r="C48" s="22" t="s">
        <v>492</v>
      </c>
      <c r="D48" s="22" t="s">
        <v>499</v>
      </c>
      <c r="E48" s="35" t="s">
        <v>586</v>
      </c>
      <c r="F48" s="22" t="s">
        <v>495</v>
      </c>
      <c r="G48" s="35" t="s">
        <v>534</v>
      </c>
      <c r="H48" s="22" t="s">
        <v>502</v>
      </c>
      <c r="I48" s="22" t="s">
        <v>497</v>
      </c>
      <c r="J48" s="35" t="s">
        <v>587</v>
      </c>
    </row>
    <row r="49" ht="18.75" customHeight="1" spans="1:10">
      <c r="A49" s="220" t="s">
        <v>438</v>
      </c>
      <c r="B49" s="22" t="s">
        <v>583</v>
      </c>
      <c r="C49" s="22" t="s">
        <v>492</v>
      </c>
      <c r="D49" s="22" t="s">
        <v>505</v>
      </c>
      <c r="E49" s="35" t="s">
        <v>588</v>
      </c>
      <c r="F49" s="22" t="s">
        <v>516</v>
      </c>
      <c r="G49" s="35" t="s">
        <v>589</v>
      </c>
      <c r="H49" s="22"/>
      <c r="I49" s="22" t="s">
        <v>503</v>
      </c>
      <c r="J49" s="35" t="s">
        <v>590</v>
      </c>
    </row>
    <row r="50" ht="18.75" customHeight="1" spans="1:10">
      <c r="A50" s="220" t="s">
        <v>438</v>
      </c>
      <c r="B50" s="22" t="s">
        <v>583</v>
      </c>
      <c r="C50" s="22" t="s">
        <v>492</v>
      </c>
      <c r="D50" s="22" t="s">
        <v>508</v>
      </c>
      <c r="E50" s="35" t="s">
        <v>509</v>
      </c>
      <c r="F50" s="22" t="s">
        <v>510</v>
      </c>
      <c r="G50" s="35" t="s">
        <v>591</v>
      </c>
      <c r="H50" s="22" t="s">
        <v>546</v>
      </c>
      <c r="I50" s="22" t="s">
        <v>497</v>
      </c>
      <c r="J50" s="35" t="s">
        <v>592</v>
      </c>
    </row>
    <row r="51" ht="18.75" customHeight="1" spans="1:10">
      <c r="A51" s="220" t="s">
        <v>438</v>
      </c>
      <c r="B51" s="22" t="s">
        <v>583</v>
      </c>
      <c r="C51" s="22" t="s">
        <v>513</v>
      </c>
      <c r="D51" s="22" t="s">
        <v>580</v>
      </c>
      <c r="E51" s="35" t="s">
        <v>593</v>
      </c>
      <c r="F51" s="22" t="s">
        <v>495</v>
      </c>
      <c r="G51" s="35" t="s">
        <v>541</v>
      </c>
      <c r="H51" s="22" t="s">
        <v>582</v>
      </c>
      <c r="I51" s="22" t="s">
        <v>497</v>
      </c>
      <c r="J51" s="35" t="s">
        <v>593</v>
      </c>
    </row>
    <row r="52" ht="18.75" customHeight="1" spans="1:10">
      <c r="A52" s="220" t="s">
        <v>438</v>
      </c>
      <c r="B52" s="22" t="s">
        <v>583</v>
      </c>
      <c r="C52" s="22" t="s">
        <v>520</v>
      </c>
      <c r="D52" s="22" t="s">
        <v>521</v>
      </c>
      <c r="E52" s="35" t="s">
        <v>522</v>
      </c>
      <c r="F52" s="22" t="s">
        <v>516</v>
      </c>
      <c r="G52" s="35" t="s">
        <v>534</v>
      </c>
      <c r="H52" s="22" t="s">
        <v>502</v>
      </c>
      <c r="I52" s="22" t="s">
        <v>497</v>
      </c>
      <c r="J52" s="35" t="s">
        <v>522</v>
      </c>
    </row>
    <row r="53" ht="18.75" customHeight="1" spans="1:10">
      <c r="A53" s="220" t="s">
        <v>470</v>
      </c>
      <c r="B53" s="22" t="s">
        <v>594</v>
      </c>
      <c r="C53" s="22" t="s">
        <v>492</v>
      </c>
      <c r="D53" s="22" t="s">
        <v>493</v>
      </c>
      <c r="E53" s="35" t="s">
        <v>595</v>
      </c>
      <c r="F53" s="22" t="s">
        <v>495</v>
      </c>
      <c r="G53" s="35" t="s">
        <v>596</v>
      </c>
      <c r="H53" s="22" t="s">
        <v>518</v>
      </c>
      <c r="I53" s="22" t="s">
        <v>497</v>
      </c>
      <c r="J53" s="35" t="s">
        <v>597</v>
      </c>
    </row>
    <row r="54" ht="18.75" customHeight="1" spans="1:10">
      <c r="A54" s="220" t="s">
        <v>470</v>
      </c>
      <c r="B54" s="22" t="s">
        <v>594</v>
      </c>
      <c r="C54" s="22" t="s">
        <v>492</v>
      </c>
      <c r="D54" s="22" t="s">
        <v>499</v>
      </c>
      <c r="E54" s="35" t="s">
        <v>598</v>
      </c>
      <c r="F54" s="22" t="s">
        <v>495</v>
      </c>
      <c r="G54" s="35" t="s">
        <v>501</v>
      </c>
      <c r="H54" s="22" t="s">
        <v>502</v>
      </c>
      <c r="I54" s="22" t="s">
        <v>497</v>
      </c>
      <c r="J54" s="35" t="s">
        <v>598</v>
      </c>
    </row>
    <row r="55" ht="18.75" customHeight="1" spans="1:10">
      <c r="A55" s="220" t="s">
        <v>470</v>
      </c>
      <c r="B55" s="22" t="s">
        <v>594</v>
      </c>
      <c r="C55" s="22" t="s">
        <v>492</v>
      </c>
      <c r="D55" s="22" t="s">
        <v>505</v>
      </c>
      <c r="E55" s="35" t="s">
        <v>599</v>
      </c>
      <c r="F55" s="22" t="s">
        <v>495</v>
      </c>
      <c r="G55" s="35" t="s">
        <v>501</v>
      </c>
      <c r="H55" s="22" t="s">
        <v>502</v>
      </c>
      <c r="I55" s="22" t="s">
        <v>497</v>
      </c>
      <c r="J55" s="35" t="s">
        <v>599</v>
      </c>
    </row>
    <row r="56" ht="18.75" customHeight="1" spans="1:10">
      <c r="A56" s="220" t="s">
        <v>470</v>
      </c>
      <c r="B56" s="22" t="s">
        <v>594</v>
      </c>
      <c r="C56" s="22" t="s">
        <v>513</v>
      </c>
      <c r="D56" s="22" t="s">
        <v>514</v>
      </c>
      <c r="E56" s="35" t="s">
        <v>600</v>
      </c>
      <c r="F56" s="22" t="s">
        <v>495</v>
      </c>
      <c r="G56" s="35" t="s">
        <v>501</v>
      </c>
      <c r="H56" s="22" t="s">
        <v>502</v>
      </c>
      <c r="I56" s="22" t="s">
        <v>497</v>
      </c>
      <c r="J56" s="35" t="s">
        <v>600</v>
      </c>
    </row>
    <row r="57" ht="18.75" customHeight="1" spans="1:10">
      <c r="A57" s="220" t="s">
        <v>470</v>
      </c>
      <c r="B57" s="22" t="s">
        <v>594</v>
      </c>
      <c r="C57" s="22" t="s">
        <v>513</v>
      </c>
      <c r="D57" s="22" t="s">
        <v>563</v>
      </c>
      <c r="E57" s="35" t="s">
        <v>601</v>
      </c>
      <c r="F57" s="22" t="s">
        <v>495</v>
      </c>
      <c r="G57" s="35" t="s">
        <v>602</v>
      </c>
      <c r="H57" s="22"/>
      <c r="I57" s="22" t="s">
        <v>503</v>
      </c>
      <c r="J57" s="35" t="s">
        <v>601</v>
      </c>
    </row>
    <row r="58" ht="18.75" customHeight="1" spans="1:10">
      <c r="A58" s="220" t="s">
        <v>470</v>
      </c>
      <c r="B58" s="22" t="s">
        <v>594</v>
      </c>
      <c r="C58" s="22" t="s">
        <v>513</v>
      </c>
      <c r="D58" s="22" t="s">
        <v>580</v>
      </c>
      <c r="E58" s="35" t="s">
        <v>603</v>
      </c>
      <c r="F58" s="22" t="s">
        <v>516</v>
      </c>
      <c r="G58" s="35" t="s">
        <v>294</v>
      </c>
      <c r="H58" s="22" t="s">
        <v>582</v>
      </c>
      <c r="I58" s="22" t="s">
        <v>497</v>
      </c>
      <c r="J58" s="35" t="s">
        <v>603</v>
      </c>
    </row>
    <row r="59" ht="18.75" customHeight="1" spans="1:10">
      <c r="A59" s="220" t="s">
        <v>470</v>
      </c>
      <c r="B59" s="22" t="s">
        <v>594</v>
      </c>
      <c r="C59" s="22" t="s">
        <v>520</v>
      </c>
      <c r="D59" s="22" t="s">
        <v>521</v>
      </c>
      <c r="E59" s="35" t="s">
        <v>521</v>
      </c>
      <c r="F59" s="22" t="s">
        <v>495</v>
      </c>
      <c r="G59" s="35" t="s">
        <v>501</v>
      </c>
      <c r="H59" s="22" t="s">
        <v>502</v>
      </c>
      <c r="I59" s="22" t="s">
        <v>497</v>
      </c>
      <c r="J59" s="35" t="s">
        <v>521</v>
      </c>
    </row>
    <row r="60" ht="18.75" customHeight="1" spans="1:10">
      <c r="A60" s="220" t="s">
        <v>446</v>
      </c>
      <c r="B60" s="22" t="s">
        <v>604</v>
      </c>
      <c r="C60" s="22" t="s">
        <v>492</v>
      </c>
      <c r="D60" s="22" t="s">
        <v>493</v>
      </c>
      <c r="E60" s="35" t="s">
        <v>515</v>
      </c>
      <c r="F60" s="22" t="s">
        <v>495</v>
      </c>
      <c r="G60" s="35" t="s">
        <v>559</v>
      </c>
      <c r="H60" s="22" t="s">
        <v>518</v>
      </c>
      <c r="I60" s="22" t="s">
        <v>497</v>
      </c>
      <c r="J60" s="35" t="s">
        <v>515</v>
      </c>
    </row>
    <row r="61" ht="18.75" customHeight="1" spans="1:10">
      <c r="A61" s="220" t="s">
        <v>446</v>
      </c>
      <c r="B61" s="22" t="s">
        <v>604</v>
      </c>
      <c r="C61" s="22" t="s">
        <v>492</v>
      </c>
      <c r="D61" s="22" t="s">
        <v>499</v>
      </c>
      <c r="E61" s="35" t="s">
        <v>605</v>
      </c>
      <c r="F61" s="22" t="s">
        <v>516</v>
      </c>
      <c r="G61" s="35" t="s">
        <v>501</v>
      </c>
      <c r="H61" s="22" t="s">
        <v>502</v>
      </c>
      <c r="I61" s="22" t="s">
        <v>497</v>
      </c>
      <c r="J61" s="35" t="s">
        <v>605</v>
      </c>
    </row>
    <row r="62" ht="18.75" customHeight="1" spans="1:10">
      <c r="A62" s="220" t="s">
        <v>446</v>
      </c>
      <c r="B62" s="22" t="s">
        <v>604</v>
      </c>
      <c r="C62" s="22" t="s">
        <v>492</v>
      </c>
      <c r="D62" s="22" t="s">
        <v>505</v>
      </c>
      <c r="E62" s="35" t="s">
        <v>606</v>
      </c>
      <c r="F62" s="22" t="s">
        <v>510</v>
      </c>
      <c r="G62" s="35" t="s">
        <v>607</v>
      </c>
      <c r="H62" s="22" t="s">
        <v>608</v>
      </c>
      <c r="I62" s="22" t="s">
        <v>497</v>
      </c>
      <c r="J62" s="35" t="s">
        <v>606</v>
      </c>
    </row>
    <row r="63" ht="18.75" customHeight="1" spans="1:10">
      <c r="A63" s="220" t="s">
        <v>446</v>
      </c>
      <c r="B63" s="22" t="s">
        <v>604</v>
      </c>
      <c r="C63" s="22" t="s">
        <v>513</v>
      </c>
      <c r="D63" s="22" t="s">
        <v>514</v>
      </c>
      <c r="E63" s="35" t="s">
        <v>609</v>
      </c>
      <c r="F63" s="22" t="s">
        <v>510</v>
      </c>
      <c r="G63" s="35" t="s">
        <v>294</v>
      </c>
      <c r="H63" s="22" t="s">
        <v>496</v>
      </c>
      <c r="I63" s="22" t="s">
        <v>497</v>
      </c>
      <c r="J63" s="35" t="s">
        <v>609</v>
      </c>
    </row>
    <row r="64" ht="18.75" customHeight="1" spans="1:10">
      <c r="A64" s="220" t="s">
        <v>446</v>
      </c>
      <c r="B64" s="22" t="s">
        <v>604</v>
      </c>
      <c r="C64" s="22" t="s">
        <v>520</v>
      </c>
      <c r="D64" s="22" t="s">
        <v>521</v>
      </c>
      <c r="E64" s="35" t="s">
        <v>566</v>
      </c>
      <c r="F64" s="22" t="s">
        <v>516</v>
      </c>
      <c r="G64" s="35" t="s">
        <v>534</v>
      </c>
      <c r="H64" s="22" t="s">
        <v>502</v>
      </c>
      <c r="I64" s="22" t="s">
        <v>497</v>
      </c>
      <c r="J64" s="35" t="s">
        <v>566</v>
      </c>
    </row>
    <row r="65" ht="18.75" customHeight="1" spans="1:10">
      <c r="A65" s="220" t="s">
        <v>430</v>
      </c>
      <c r="B65" s="22" t="s">
        <v>610</v>
      </c>
      <c r="C65" s="22" t="s">
        <v>492</v>
      </c>
      <c r="D65" s="22" t="s">
        <v>493</v>
      </c>
      <c r="E65" s="35" t="s">
        <v>611</v>
      </c>
      <c r="F65" s="22" t="s">
        <v>495</v>
      </c>
      <c r="G65" s="35" t="s">
        <v>612</v>
      </c>
      <c r="H65" s="22" t="s">
        <v>518</v>
      </c>
      <c r="I65" s="22" t="s">
        <v>497</v>
      </c>
      <c r="J65" s="35" t="s">
        <v>611</v>
      </c>
    </row>
    <row r="66" ht="18.75" customHeight="1" spans="1:10">
      <c r="A66" s="220" t="s">
        <v>430</v>
      </c>
      <c r="B66" s="22" t="s">
        <v>610</v>
      </c>
      <c r="C66" s="22" t="s">
        <v>492</v>
      </c>
      <c r="D66" s="22" t="s">
        <v>499</v>
      </c>
      <c r="E66" s="35" t="s">
        <v>613</v>
      </c>
      <c r="F66" s="22" t="s">
        <v>516</v>
      </c>
      <c r="G66" s="35" t="s">
        <v>534</v>
      </c>
      <c r="H66" s="22" t="s">
        <v>502</v>
      </c>
      <c r="I66" s="22" t="s">
        <v>497</v>
      </c>
      <c r="J66" s="35" t="s">
        <v>613</v>
      </c>
    </row>
    <row r="67" ht="18.75" customHeight="1" spans="1:10">
      <c r="A67" s="220" t="s">
        <v>430</v>
      </c>
      <c r="B67" s="22" t="s">
        <v>610</v>
      </c>
      <c r="C67" s="22" t="s">
        <v>492</v>
      </c>
      <c r="D67" s="22" t="s">
        <v>505</v>
      </c>
      <c r="E67" s="35" t="s">
        <v>614</v>
      </c>
      <c r="F67" s="22" t="s">
        <v>495</v>
      </c>
      <c r="G67" s="35" t="s">
        <v>615</v>
      </c>
      <c r="H67" s="22"/>
      <c r="I67" s="22" t="s">
        <v>503</v>
      </c>
      <c r="J67" s="35" t="s">
        <v>614</v>
      </c>
    </row>
    <row r="68" ht="18.75" customHeight="1" spans="1:10">
      <c r="A68" s="220" t="s">
        <v>430</v>
      </c>
      <c r="B68" s="22" t="s">
        <v>610</v>
      </c>
      <c r="C68" s="22" t="s">
        <v>492</v>
      </c>
      <c r="D68" s="22" t="s">
        <v>508</v>
      </c>
      <c r="E68" s="35" t="s">
        <v>509</v>
      </c>
      <c r="F68" s="22" t="s">
        <v>510</v>
      </c>
      <c r="G68" s="35" t="s">
        <v>616</v>
      </c>
      <c r="H68" s="22" t="s">
        <v>546</v>
      </c>
      <c r="I68" s="22" t="s">
        <v>497</v>
      </c>
      <c r="J68" s="35" t="s">
        <v>617</v>
      </c>
    </row>
    <row r="69" ht="18.75" customHeight="1" spans="1:10">
      <c r="A69" s="220" t="s">
        <v>430</v>
      </c>
      <c r="B69" s="22" t="s">
        <v>610</v>
      </c>
      <c r="C69" s="22" t="s">
        <v>513</v>
      </c>
      <c r="D69" s="22" t="s">
        <v>514</v>
      </c>
      <c r="E69" s="35" t="s">
        <v>618</v>
      </c>
      <c r="F69" s="22" t="s">
        <v>495</v>
      </c>
      <c r="G69" s="35" t="s">
        <v>619</v>
      </c>
      <c r="H69" s="22"/>
      <c r="I69" s="22" t="s">
        <v>503</v>
      </c>
      <c r="J69" s="35" t="s">
        <v>618</v>
      </c>
    </row>
    <row r="70" ht="18.75" customHeight="1" spans="1:10">
      <c r="A70" s="220" t="s">
        <v>430</v>
      </c>
      <c r="B70" s="22" t="s">
        <v>610</v>
      </c>
      <c r="C70" s="22" t="s">
        <v>520</v>
      </c>
      <c r="D70" s="22" t="s">
        <v>521</v>
      </c>
      <c r="E70" s="35" t="s">
        <v>620</v>
      </c>
      <c r="F70" s="22" t="s">
        <v>516</v>
      </c>
      <c r="G70" s="35" t="s">
        <v>534</v>
      </c>
      <c r="H70" s="22" t="s">
        <v>502</v>
      </c>
      <c r="I70" s="22" t="s">
        <v>497</v>
      </c>
      <c r="J70" s="35" t="s">
        <v>549</v>
      </c>
    </row>
  </sheetData>
  <mergeCells count="22">
    <mergeCell ref="A3:J3"/>
    <mergeCell ref="A4:H4"/>
    <mergeCell ref="A9:A14"/>
    <mergeCell ref="A15:A19"/>
    <mergeCell ref="A20:A25"/>
    <mergeCell ref="A26:A30"/>
    <mergeCell ref="A31:A36"/>
    <mergeCell ref="A37:A46"/>
    <mergeCell ref="A47:A52"/>
    <mergeCell ref="A53:A59"/>
    <mergeCell ref="A60:A64"/>
    <mergeCell ref="A65:A70"/>
    <mergeCell ref="B9:B14"/>
    <mergeCell ref="B15:B19"/>
    <mergeCell ref="B20:B25"/>
    <mergeCell ref="B26:B30"/>
    <mergeCell ref="B31:B36"/>
    <mergeCell ref="B37:B46"/>
    <mergeCell ref="B47:B52"/>
    <mergeCell ref="B53:B59"/>
    <mergeCell ref="B60:B64"/>
    <mergeCell ref="B65:B7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9"/>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2">
        <v>1</v>
      </c>
      <c r="B2" s="103">
        <v>0</v>
      </c>
      <c r="C2" s="102">
        <v>1</v>
      </c>
      <c r="D2" s="104"/>
      <c r="E2" s="104"/>
      <c r="F2" s="40" t="s">
        <v>621</v>
      </c>
    </row>
    <row r="3" ht="32.25" customHeight="1" spans="1:6">
      <c r="A3" s="105" t="str">
        <f>"2025"&amp;"年部门政府性基金预算支出预算表"</f>
        <v>2025年部门政府性基金预算支出预算表</v>
      </c>
      <c r="B3" s="106" t="s">
        <v>622</v>
      </c>
      <c r="C3" s="107"/>
      <c r="D3" s="108"/>
      <c r="E3" s="108"/>
      <c r="F3" s="108"/>
    </row>
    <row r="4" ht="18.75" customHeight="1" spans="1:6">
      <c r="A4" s="8" t="str">
        <f>"单位名称："&amp;"邦丙乡"</f>
        <v>单位名称：邦丙乡</v>
      </c>
      <c r="B4" s="8" t="s">
        <v>623</v>
      </c>
      <c r="C4" s="102"/>
      <c r="D4" s="104"/>
      <c r="E4" s="104"/>
      <c r="F4" s="40" t="s">
        <v>1</v>
      </c>
    </row>
    <row r="5" ht="18.75" customHeight="1" spans="1:6">
      <c r="A5" s="109" t="s">
        <v>312</v>
      </c>
      <c r="B5" s="110" t="s">
        <v>75</v>
      </c>
      <c r="C5" s="111" t="s">
        <v>76</v>
      </c>
      <c r="D5" s="14" t="s">
        <v>624</v>
      </c>
      <c r="E5" s="14"/>
      <c r="F5" s="15"/>
    </row>
    <row r="6" ht="18.75" customHeight="1" spans="1:6">
      <c r="A6" s="112"/>
      <c r="B6" s="113"/>
      <c r="C6" s="97"/>
      <c r="D6" s="96" t="s">
        <v>56</v>
      </c>
      <c r="E6" s="96" t="s">
        <v>77</v>
      </c>
      <c r="F6" s="96" t="s">
        <v>78</v>
      </c>
    </row>
    <row r="7" ht="18.75" customHeight="1" spans="1:6">
      <c r="A7" s="112">
        <v>1</v>
      </c>
      <c r="B7" s="114" t="s">
        <v>293</v>
      </c>
      <c r="C7" s="97">
        <v>3</v>
      </c>
      <c r="D7" s="96">
        <v>4</v>
      </c>
      <c r="E7" s="96">
        <v>5</v>
      </c>
      <c r="F7" s="96">
        <v>6</v>
      </c>
    </row>
    <row r="8" ht="18.75" customHeight="1" spans="1:6">
      <c r="A8" s="115" t="s">
        <v>71</v>
      </c>
      <c r="B8" s="84"/>
      <c r="C8" s="84"/>
      <c r="D8" s="24">
        <v>3434900</v>
      </c>
      <c r="E8" s="24"/>
      <c r="F8" s="24">
        <v>3434900</v>
      </c>
    </row>
    <row r="9" ht="18.75" customHeight="1" spans="1:6">
      <c r="A9" s="116" t="s">
        <v>73</v>
      </c>
      <c r="B9" s="84"/>
      <c r="C9" s="84"/>
      <c r="D9" s="24">
        <v>3434900</v>
      </c>
      <c r="E9" s="24"/>
      <c r="F9" s="24">
        <v>3434900</v>
      </c>
    </row>
    <row r="10" ht="18.75" customHeight="1" spans="1:6">
      <c r="A10" s="26"/>
      <c r="B10" s="84" t="s">
        <v>178</v>
      </c>
      <c r="C10" s="84" t="s">
        <v>179</v>
      </c>
      <c r="D10" s="24">
        <v>580800</v>
      </c>
      <c r="E10" s="24"/>
      <c r="F10" s="24">
        <v>580800</v>
      </c>
    </row>
    <row r="11" ht="18.75" customHeight="1" spans="1:6">
      <c r="A11" s="26"/>
      <c r="B11" s="117" t="s">
        <v>203</v>
      </c>
      <c r="C11" s="117" t="s">
        <v>204</v>
      </c>
      <c r="D11" s="24">
        <v>60000</v>
      </c>
      <c r="E11" s="24"/>
      <c r="F11" s="24">
        <v>60000</v>
      </c>
    </row>
    <row r="12" ht="18.75" customHeight="1" spans="1:6">
      <c r="A12" s="26"/>
      <c r="B12" s="118" t="s">
        <v>205</v>
      </c>
      <c r="C12" s="118" t="s">
        <v>206</v>
      </c>
      <c r="D12" s="24">
        <v>30000</v>
      </c>
      <c r="E12" s="24"/>
      <c r="F12" s="24">
        <v>30000</v>
      </c>
    </row>
    <row r="13" ht="18.75" customHeight="1" spans="1:6">
      <c r="A13" s="26"/>
      <c r="B13" s="118" t="s">
        <v>207</v>
      </c>
      <c r="C13" s="118" t="s">
        <v>208</v>
      </c>
      <c r="D13" s="24">
        <v>30000</v>
      </c>
      <c r="E13" s="24"/>
      <c r="F13" s="24">
        <v>30000</v>
      </c>
    </row>
    <row r="14" ht="18.75" customHeight="1" spans="1:6">
      <c r="A14" s="26"/>
      <c r="B14" s="117" t="s">
        <v>209</v>
      </c>
      <c r="C14" s="117" t="s">
        <v>210</v>
      </c>
      <c r="D14" s="24">
        <v>520800</v>
      </c>
      <c r="E14" s="24"/>
      <c r="F14" s="24">
        <v>520800</v>
      </c>
    </row>
    <row r="15" ht="18.75" customHeight="1" spans="1:6">
      <c r="A15" s="26"/>
      <c r="B15" s="118" t="s">
        <v>211</v>
      </c>
      <c r="C15" s="118" t="s">
        <v>212</v>
      </c>
      <c r="D15" s="24">
        <v>520800</v>
      </c>
      <c r="E15" s="24"/>
      <c r="F15" s="24">
        <v>520800</v>
      </c>
    </row>
    <row r="16" ht="18.75" customHeight="1" spans="1:6">
      <c r="A16" s="26"/>
      <c r="B16" s="84" t="s">
        <v>245</v>
      </c>
      <c r="C16" s="84" t="s">
        <v>85</v>
      </c>
      <c r="D16" s="24">
        <v>2854100</v>
      </c>
      <c r="E16" s="24"/>
      <c r="F16" s="24">
        <v>2854100</v>
      </c>
    </row>
    <row r="17" ht="18.75" customHeight="1" spans="1:6">
      <c r="A17" s="26"/>
      <c r="B17" s="117" t="s">
        <v>246</v>
      </c>
      <c r="C17" s="117" t="s">
        <v>247</v>
      </c>
      <c r="D17" s="24">
        <v>2854100</v>
      </c>
      <c r="E17" s="24"/>
      <c r="F17" s="24">
        <v>2854100</v>
      </c>
    </row>
    <row r="18" ht="18.75" customHeight="1" spans="1:6">
      <c r="A18" s="26"/>
      <c r="B18" s="118" t="s">
        <v>248</v>
      </c>
      <c r="C18" s="118" t="s">
        <v>249</v>
      </c>
      <c r="D18" s="24">
        <v>2854100</v>
      </c>
      <c r="E18" s="24"/>
      <c r="F18" s="24">
        <v>2854100</v>
      </c>
    </row>
    <row r="19" ht="18.75" customHeight="1" spans="1:6">
      <c r="A19" s="119" t="s">
        <v>250</v>
      </c>
      <c r="B19" s="120" t="s">
        <v>250</v>
      </c>
      <c r="C19" s="121" t="s">
        <v>250</v>
      </c>
      <c r="D19" s="24">
        <v>3434900</v>
      </c>
      <c r="E19" s="24"/>
      <c r="F19" s="24">
        <v>3434900</v>
      </c>
    </row>
  </sheetData>
  <mergeCells count="7">
    <mergeCell ref="A3:F3"/>
    <mergeCell ref="A4:C4"/>
    <mergeCell ref="D5:F5"/>
    <mergeCell ref="A19:C19"/>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showZeros="0" workbookViewId="0">
      <pane ySplit="1" topLeftCell="A2" activePane="bottomLeft" state="frozen"/>
      <selection/>
      <selection pane="bottomLeft" activeCell="D12" sqref="D12"/>
    </sheetView>
  </sheetViews>
  <sheetFormatPr defaultColWidth="9.14285714285714" defaultRowHeight="14.25" customHeight="1"/>
  <cols>
    <col min="1" max="1" width="39.1428571428571" customWidth="1"/>
    <col min="2" max="2" width="21.7142857142857" customWidth="1"/>
    <col min="3" max="3" width="35.2761904761905" customWidth="1"/>
    <col min="4" max="4" width="7.71428571428571" customWidth="1"/>
    <col min="5" max="5" width="10.2761904761905"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625</v>
      </c>
    </row>
    <row r="3" ht="35.25" customHeight="1" spans="1:17">
      <c r="A3" s="60"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2" t="str">
        <f>"单位名称："&amp;"邦丙乡"</f>
        <v>单位名称：邦丙乡</v>
      </c>
      <c r="B4" s="95"/>
      <c r="C4" s="95"/>
      <c r="D4" s="95"/>
      <c r="E4" s="95"/>
      <c r="F4" s="95"/>
      <c r="G4" s="95"/>
      <c r="H4" s="95"/>
      <c r="I4" s="95"/>
      <c r="J4" s="95"/>
      <c r="O4" s="65"/>
      <c r="P4" s="65"/>
      <c r="Q4" s="40" t="s">
        <v>299</v>
      </c>
    </row>
    <row r="5" ht="18.75" customHeight="1" spans="1:17">
      <c r="A5" s="12" t="s">
        <v>626</v>
      </c>
      <c r="B5" s="74" t="s">
        <v>627</v>
      </c>
      <c r="C5" s="74" t="s">
        <v>628</v>
      </c>
      <c r="D5" s="74" t="s">
        <v>629</v>
      </c>
      <c r="E5" s="74" t="s">
        <v>630</v>
      </c>
      <c r="F5" s="74" t="s">
        <v>631</v>
      </c>
      <c r="G5" s="45" t="s">
        <v>319</v>
      </c>
      <c r="H5" s="45"/>
      <c r="I5" s="45"/>
      <c r="J5" s="45"/>
      <c r="K5" s="76"/>
      <c r="L5" s="45"/>
      <c r="M5" s="45"/>
      <c r="N5" s="45"/>
      <c r="O5" s="66"/>
      <c r="P5" s="76"/>
      <c r="Q5" s="46"/>
    </row>
    <row r="6" ht="18.75" customHeight="1" spans="1:17">
      <c r="A6" s="17"/>
      <c r="B6" s="77"/>
      <c r="C6" s="77"/>
      <c r="D6" s="77"/>
      <c r="E6" s="77"/>
      <c r="F6" s="77"/>
      <c r="G6" s="77" t="s">
        <v>56</v>
      </c>
      <c r="H6" s="77" t="s">
        <v>59</v>
      </c>
      <c r="I6" s="77" t="s">
        <v>632</v>
      </c>
      <c r="J6" s="77" t="s">
        <v>633</v>
      </c>
      <c r="K6" s="78" t="s">
        <v>634</v>
      </c>
      <c r="L6" s="91" t="s">
        <v>80</v>
      </c>
      <c r="M6" s="91"/>
      <c r="N6" s="91"/>
      <c r="O6" s="92"/>
      <c r="P6" s="93"/>
      <c r="Q6" s="79"/>
    </row>
    <row r="7" ht="30" customHeight="1" spans="1:17">
      <c r="A7" s="19"/>
      <c r="B7" s="79"/>
      <c r="C7" s="79"/>
      <c r="D7" s="79"/>
      <c r="E7" s="79"/>
      <c r="F7" s="79"/>
      <c r="G7" s="79"/>
      <c r="H7" s="79" t="s">
        <v>58</v>
      </c>
      <c r="I7" s="79"/>
      <c r="J7" s="79"/>
      <c r="K7" s="80"/>
      <c r="L7" s="79" t="s">
        <v>58</v>
      </c>
      <c r="M7" s="79" t="s">
        <v>65</v>
      </c>
      <c r="N7" s="79" t="s">
        <v>327</v>
      </c>
      <c r="O7" s="94" t="s">
        <v>67</v>
      </c>
      <c r="P7" s="80" t="s">
        <v>68</v>
      </c>
      <c r="Q7" s="79" t="s">
        <v>69</v>
      </c>
    </row>
    <row r="8" ht="18.75" customHeight="1" spans="1:17">
      <c r="A8" s="34">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18.75" customHeight="1" spans="1:17">
      <c r="A9" s="82" t="s">
        <v>71</v>
      </c>
      <c r="B9" s="83"/>
      <c r="C9" s="83"/>
      <c r="D9" s="83"/>
      <c r="E9" s="98"/>
      <c r="F9" s="24">
        <v>89700</v>
      </c>
      <c r="G9" s="24">
        <v>339700</v>
      </c>
      <c r="H9" s="24">
        <v>339700</v>
      </c>
      <c r="I9" s="24"/>
      <c r="J9" s="24"/>
      <c r="K9" s="24"/>
      <c r="L9" s="24"/>
      <c r="M9" s="24"/>
      <c r="N9" s="24"/>
      <c r="O9" s="24"/>
      <c r="P9" s="24"/>
      <c r="Q9" s="24"/>
    </row>
    <row r="10" ht="18.75" customHeight="1" spans="1:17">
      <c r="A10" s="99" t="s">
        <v>73</v>
      </c>
      <c r="B10" s="83"/>
      <c r="C10" s="83"/>
      <c r="D10" s="83"/>
      <c r="E10" s="100"/>
      <c r="F10" s="24">
        <v>89700</v>
      </c>
      <c r="G10" s="24">
        <v>339700</v>
      </c>
      <c r="H10" s="24">
        <v>339700</v>
      </c>
      <c r="I10" s="24"/>
      <c r="J10" s="24"/>
      <c r="K10" s="24"/>
      <c r="L10" s="24"/>
      <c r="M10" s="24"/>
      <c r="N10" s="24"/>
      <c r="O10" s="24"/>
      <c r="P10" s="24"/>
      <c r="Q10" s="24"/>
    </row>
    <row r="11" ht="18.75" customHeight="1" spans="1:17">
      <c r="A11" s="221" t="s">
        <v>478</v>
      </c>
      <c r="B11" s="83" t="s">
        <v>635</v>
      </c>
      <c r="C11" s="83" t="s">
        <v>635</v>
      </c>
      <c r="D11" s="83" t="s">
        <v>636</v>
      </c>
      <c r="E11" s="100">
        <v>90</v>
      </c>
      <c r="F11" s="24">
        <v>16200</v>
      </c>
      <c r="G11" s="24">
        <v>16200</v>
      </c>
      <c r="H11" s="24">
        <v>16200</v>
      </c>
      <c r="I11" s="24"/>
      <c r="J11" s="24"/>
      <c r="K11" s="24"/>
      <c r="L11" s="24"/>
      <c r="M11" s="24"/>
      <c r="N11" s="24"/>
      <c r="O11" s="24"/>
      <c r="P11" s="24"/>
      <c r="Q11" s="24"/>
    </row>
    <row r="12" ht="18.75" customHeight="1" spans="1:17">
      <c r="A12" s="221" t="s">
        <v>389</v>
      </c>
      <c r="B12" s="83" t="s">
        <v>637</v>
      </c>
      <c r="C12" s="83" t="s">
        <v>638</v>
      </c>
      <c r="D12" s="83" t="s">
        <v>639</v>
      </c>
      <c r="E12" s="100">
        <v>1</v>
      </c>
      <c r="F12" s="24">
        <v>30000</v>
      </c>
      <c r="G12" s="24">
        <v>30000</v>
      </c>
      <c r="H12" s="24">
        <v>30000</v>
      </c>
      <c r="I12" s="24"/>
      <c r="J12" s="24"/>
      <c r="K12" s="24"/>
      <c r="L12" s="24"/>
      <c r="M12" s="24"/>
      <c r="N12" s="24"/>
      <c r="O12" s="24"/>
      <c r="P12" s="24"/>
      <c r="Q12" s="24"/>
    </row>
    <row r="13" ht="18.75" customHeight="1" spans="1:17">
      <c r="A13" s="221" t="s">
        <v>389</v>
      </c>
      <c r="B13" s="83" t="s">
        <v>640</v>
      </c>
      <c r="C13" s="83" t="s">
        <v>641</v>
      </c>
      <c r="D13" s="83" t="s">
        <v>639</v>
      </c>
      <c r="E13" s="100">
        <v>1</v>
      </c>
      <c r="F13" s="24">
        <v>21000</v>
      </c>
      <c r="G13" s="24">
        <v>21000</v>
      </c>
      <c r="H13" s="24">
        <v>21000</v>
      </c>
      <c r="I13" s="24"/>
      <c r="J13" s="24"/>
      <c r="K13" s="24"/>
      <c r="L13" s="24"/>
      <c r="M13" s="24"/>
      <c r="N13" s="24"/>
      <c r="O13" s="24"/>
      <c r="P13" s="24"/>
      <c r="Q13" s="24"/>
    </row>
    <row r="14" ht="18.75" customHeight="1" spans="1:17">
      <c r="A14" s="221" t="s">
        <v>376</v>
      </c>
      <c r="B14" s="83" t="s">
        <v>635</v>
      </c>
      <c r="C14" s="83" t="s">
        <v>635</v>
      </c>
      <c r="D14" s="83" t="s">
        <v>636</v>
      </c>
      <c r="E14" s="100">
        <v>45</v>
      </c>
      <c r="F14" s="24">
        <v>8100</v>
      </c>
      <c r="G14" s="24">
        <v>8100</v>
      </c>
      <c r="H14" s="24">
        <v>8100</v>
      </c>
      <c r="I14" s="24"/>
      <c r="J14" s="24"/>
      <c r="K14" s="24"/>
      <c r="L14" s="24"/>
      <c r="M14" s="24"/>
      <c r="N14" s="24"/>
      <c r="O14" s="24"/>
      <c r="P14" s="24"/>
      <c r="Q14" s="24"/>
    </row>
    <row r="15" ht="18.75" customHeight="1" spans="1:17">
      <c r="A15" s="221" t="s">
        <v>368</v>
      </c>
      <c r="B15" s="83" t="s">
        <v>635</v>
      </c>
      <c r="C15" s="83" t="s">
        <v>635</v>
      </c>
      <c r="D15" s="83" t="s">
        <v>636</v>
      </c>
      <c r="E15" s="100">
        <v>80</v>
      </c>
      <c r="F15" s="24">
        <v>14400</v>
      </c>
      <c r="G15" s="24">
        <v>14400</v>
      </c>
      <c r="H15" s="24">
        <v>14400</v>
      </c>
      <c r="I15" s="24"/>
      <c r="J15" s="24"/>
      <c r="K15" s="24"/>
      <c r="L15" s="24"/>
      <c r="M15" s="24"/>
      <c r="N15" s="24"/>
      <c r="O15" s="24"/>
      <c r="P15" s="24"/>
      <c r="Q15" s="24"/>
    </row>
    <row r="16" ht="18.75" customHeight="1" spans="1:17">
      <c r="A16" s="221" t="s">
        <v>442</v>
      </c>
      <c r="B16" s="83" t="s">
        <v>445</v>
      </c>
      <c r="C16" s="83" t="s">
        <v>642</v>
      </c>
      <c r="D16" s="83" t="s">
        <v>528</v>
      </c>
      <c r="E16" s="100">
        <v>1</v>
      </c>
      <c r="F16" s="24"/>
      <c r="G16" s="24">
        <v>250000</v>
      </c>
      <c r="H16" s="24">
        <v>250000</v>
      </c>
      <c r="I16" s="24"/>
      <c r="J16" s="24"/>
      <c r="K16" s="24"/>
      <c r="L16" s="24"/>
      <c r="M16" s="24"/>
      <c r="N16" s="24"/>
      <c r="O16" s="24"/>
      <c r="P16" s="24"/>
      <c r="Q16" s="24"/>
    </row>
    <row r="17" ht="18.75" customHeight="1" spans="1:17">
      <c r="A17" s="85" t="s">
        <v>250</v>
      </c>
      <c r="B17" s="86"/>
      <c r="C17" s="86"/>
      <c r="D17" s="86"/>
      <c r="E17" s="98"/>
      <c r="F17" s="24">
        <v>89700</v>
      </c>
      <c r="G17" s="24">
        <v>339700</v>
      </c>
      <c r="H17" s="24">
        <v>339700</v>
      </c>
      <c r="I17" s="24"/>
      <c r="J17" s="24"/>
      <c r="K17" s="24"/>
      <c r="L17" s="24"/>
      <c r="M17" s="24"/>
      <c r="N17" s="24"/>
      <c r="O17" s="24"/>
      <c r="P17" s="24"/>
      <c r="Q17" s="24"/>
    </row>
  </sheetData>
  <mergeCells count="16">
    <mergeCell ref="A3:Q3"/>
    <mergeCell ref="A4:F4"/>
    <mergeCell ref="G5:Q5"/>
    <mergeCell ref="L6:Q6"/>
    <mergeCell ref="A17:E17"/>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B12" sqref="B12"/>
    </sheetView>
  </sheetViews>
  <sheetFormatPr defaultColWidth="9.14285714285714" defaultRowHeight="14.25" customHeight="1"/>
  <cols>
    <col min="1" max="1" width="31.4285714285714"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4"/>
      <c r="B2" s="64"/>
      <c r="C2" s="69"/>
      <c r="D2" s="64"/>
      <c r="E2" s="64"/>
      <c r="F2" s="64"/>
      <c r="G2" s="64"/>
      <c r="H2" s="70"/>
      <c r="I2" s="64"/>
      <c r="J2" s="64"/>
      <c r="K2" s="64"/>
      <c r="L2" s="39"/>
      <c r="M2" s="88"/>
      <c r="N2" s="89" t="s">
        <v>643</v>
      </c>
    </row>
    <row r="3" ht="34.5" customHeight="1" spans="1:14">
      <c r="A3" s="41" t="str">
        <f>"2025"&amp;"年部门政府购买服务预算表"</f>
        <v>2025年部门政府购买服务预算表</v>
      </c>
      <c r="B3" s="71"/>
      <c r="C3" s="53"/>
      <c r="D3" s="71"/>
      <c r="E3" s="71"/>
      <c r="F3" s="71"/>
      <c r="G3" s="71"/>
      <c r="H3" s="72"/>
      <c r="I3" s="71"/>
      <c r="J3" s="71"/>
      <c r="K3" s="71"/>
      <c r="L3" s="53"/>
      <c r="M3" s="72"/>
      <c r="N3" s="71"/>
    </row>
    <row r="4" ht="18.75" customHeight="1" spans="1:14">
      <c r="A4" s="61" t="str">
        <f>"单位名称："&amp;"邦丙乡"</f>
        <v>单位名称：邦丙乡</v>
      </c>
      <c r="B4" s="62"/>
      <c r="C4" s="73"/>
      <c r="D4" s="62"/>
      <c r="E4" s="62"/>
      <c r="F4" s="62"/>
      <c r="G4" s="62"/>
      <c r="H4" s="70"/>
      <c r="I4" s="64"/>
      <c r="J4" s="64"/>
      <c r="K4" s="64"/>
      <c r="L4" s="65"/>
      <c r="M4" s="90"/>
      <c r="N4" s="89" t="s">
        <v>299</v>
      </c>
    </row>
    <row r="5" ht="18.75" customHeight="1" spans="1:14">
      <c r="A5" s="12" t="s">
        <v>626</v>
      </c>
      <c r="B5" s="74" t="s">
        <v>644</v>
      </c>
      <c r="C5" s="75" t="s">
        <v>645</v>
      </c>
      <c r="D5" s="45" t="s">
        <v>319</v>
      </c>
      <c r="E5" s="45"/>
      <c r="F5" s="45"/>
      <c r="G5" s="45"/>
      <c r="H5" s="76"/>
      <c r="I5" s="45"/>
      <c r="J5" s="45"/>
      <c r="K5" s="45"/>
      <c r="L5" s="66"/>
      <c r="M5" s="76"/>
      <c r="N5" s="46"/>
    </row>
    <row r="6" ht="18.75" customHeight="1" spans="1:14">
      <c r="A6" s="17"/>
      <c r="B6" s="77"/>
      <c r="C6" s="78"/>
      <c r="D6" s="77" t="s">
        <v>56</v>
      </c>
      <c r="E6" s="77" t="s">
        <v>59</v>
      </c>
      <c r="F6" s="77" t="s">
        <v>632</v>
      </c>
      <c r="G6" s="77" t="s">
        <v>633</v>
      </c>
      <c r="H6" s="78" t="s">
        <v>634</v>
      </c>
      <c r="I6" s="91" t="s">
        <v>80</v>
      </c>
      <c r="J6" s="91"/>
      <c r="K6" s="91"/>
      <c r="L6" s="92"/>
      <c r="M6" s="93"/>
      <c r="N6" s="79"/>
    </row>
    <row r="7" ht="26.25" customHeight="1" spans="1:14">
      <c r="A7" s="19"/>
      <c r="B7" s="79"/>
      <c r="C7" s="80"/>
      <c r="D7" s="79"/>
      <c r="E7" s="79"/>
      <c r="F7" s="79"/>
      <c r="G7" s="79"/>
      <c r="H7" s="80"/>
      <c r="I7" s="79" t="s">
        <v>58</v>
      </c>
      <c r="J7" s="79" t="s">
        <v>65</v>
      </c>
      <c r="K7" s="79" t="s">
        <v>327</v>
      </c>
      <c r="L7" s="94" t="s">
        <v>67</v>
      </c>
      <c r="M7" s="80" t="s">
        <v>68</v>
      </c>
      <c r="N7" s="79" t="s">
        <v>69</v>
      </c>
    </row>
    <row r="8" ht="18.75" customHeight="1" spans="1:14">
      <c r="A8" s="81">
        <v>1</v>
      </c>
      <c r="B8" s="81">
        <v>2</v>
      </c>
      <c r="C8" s="81">
        <v>3</v>
      </c>
      <c r="D8" s="81">
        <v>4</v>
      </c>
      <c r="E8" s="81">
        <v>5</v>
      </c>
      <c r="F8" s="81">
        <v>6</v>
      </c>
      <c r="G8" s="81">
        <v>7</v>
      </c>
      <c r="H8" s="81">
        <v>8</v>
      </c>
      <c r="I8" s="81">
        <v>9</v>
      </c>
      <c r="J8" s="81">
        <v>10</v>
      </c>
      <c r="K8" s="81">
        <v>11</v>
      </c>
      <c r="L8" s="81">
        <v>12</v>
      </c>
      <c r="M8" s="81">
        <v>13</v>
      </c>
      <c r="N8" s="81">
        <v>14</v>
      </c>
    </row>
    <row r="9" ht="18.75" customHeight="1" spans="1:14">
      <c r="A9" s="82"/>
      <c r="B9" s="83"/>
      <c r="C9" s="84"/>
      <c r="D9" s="24"/>
      <c r="E9" s="24"/>
      <c r="F9" s="24"/>
      <c r="G9" s="24"/>
      <c r="H9" s="24"/>
      <c r="I9" s="24"/>
      <c r="J9" s="24"/>
      <c r="K9" s="24"/>
      <c r="L9" s="24"/>
      <c r="M9" s="24"/>
      <c r="N9" s="24"/>
    </row>
    <row r="10" ht="18.75" customHeight="1" spans="1:14">
      <c r="A10" s="82"/>
      <c r="B10" s="83"/>
      <c r="C10" s="84"/>
      <c r="D10" s="24"/>
      <c r="E10" s="24"/>
      <c r="F10" s="24"/>
      <c r="G10" s="24"/>
      <c r="H10" s="24"/>
      <c r="I10" s="24"/>
      <c r="J10" s="24"/>
      <c r="K10" s="24"/>
      <c r="L10" s="24"/>
      <c r="M10" s="24"/>
      <c r="N10" s="24"/>
    </row>
    <row r="11" ht="18.75" customHeight="1" spans="1:14">
      <c r="A11" s="85" t="s">
        <v>250</v>
      </c>
      <c r="B11" s="86"/>
      <c r="C11" s="87"/>
      <c r="D11" s="24"/>
      <c r="E11" s="24"/>
      <c r="F11" s="24"/>
      <c r="G11" s="24"/>
      <c r="H11" s="24"/>
      <c r="I11" s="24"/>
      <c r="J11" s="24"/>
      <c r="K11" s="24"/>
      <c r="L11" s="24"/>
      <c r="M11" s="24"/>
      <c r="N11" s="24"/>
    </row>
    <row r="12" customHeight="1" spans="1:1">
      <c r="A12" t="s">
        <v>646</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B17" sqref="B17"/>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9"/>
      <c r="G2" s="39"/>
      <c r="H2" s="39"/>
      <c r="I2" s="39" t="s">
        <v>647</v>
      </c>
    </row>
    <row r="3" ht="27.75" customHeight="1" spans="1:9">
      <c r="A3" s="60" t="str">
        <f>"2025"&amp;"年县对下转移支付预算表"</f>
        <v>2025年县对下转移支付预算表</v>
      </c>
      <c r="B3" s="7"/>
      <c r="C3" s="7"/>
      <c r="D3" s="7"/>
      <c r="E3" s="7"/>
      <c r="F3" s="7"/>
      <c r="G3" s="53"/>
      <c r="H3" s="53"/>
      <c r="I3" s="7"/>
    </row>
    <row r="4" ht="18.75" customHeight="1" spans="1:9">
      <c r="A4" s="61" t="str">
        <f>"单位名称："&amp;"邦丙乡"</f>
        <v>单位名称：邦丙乡</v>
      </c>
      <c r="B4" s="62"/>
      <c r="C4" s="62"/>
      <c r="D4" s="63"/>
      <c r="E4" s="64"/>
      <c r="G4" s="65"/>
      <c r="H4" s="65"/>
      <c r="I4" s="39" t="s">
        <v>299</v>
      </c>
    </row>
    <row r="5" ht="18.75" customHeight="1" spans="1:9">
      <c r="A5" s="32" t="s">
        <v>648</v>
      </c>
      <c r="B5" s="13" t="s">
        <v>319</v>
      </c>
      <c r="C5" s="14"/>
      <c r="D5" s="14"/>
      <c r="E5" s="13" t="s">
        <v>649</v>
      </c>
      <c r="F5" s="14"/>
      <c r="G5" s="66"/>
      <c r="H5" s="66"/>
      <c r="I5" s="15"/>
    </row>
    <row r="6" ht="18.75" customHeight="1" spans="1:9">
      <c r="A6" s="34"/>
      <c r="B6" s="33" t="s">
        <v>56</v>
      </c>
      <c r="C6" s="12" t="s">
        <v>59</v>
      </c>
      <c r="D6" s="67" t="s">
        <v>650</v>
      </c>
      <c r="E6" s="68" t="s">
        <v>651</v>
      </c>
      <c r="F6" s="68" t="s">
        <v>651</v>
      </c>
      <c r="G6" s="68" t="s">
        <v>651</v>
      </c>
      <c r="H6" s="68" t="s">
        <v>651</v>
      </c>
      <c r="I6" s="68" t="s">
        <v>651</v>
      </c>
    </row>
    <row r="7" ht="18.75" customHeight="1" spans="1:9">
      <c r="A7" s="68">
        <v>1</v>
      </c>
      <c r="B7" s="68">
        <v>2</v>
      </c>
      <c r="C7" s="68">
        <v>3</v>
      </c>
      <c r="D7" s="68">
        <v>4</v>
      </c>
      <c r="E7" s="68">
        <v>5</v>
      </c>
      <c r="F7" s="68">
        <v>6</v>
      </c>
      <c r="G7" s="68">
        <v>7</v>
      </c>
      <c r="H7" s="68">
        <v>8</v>
      </c>
      <c r="I7" s="68">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t="s">
        <v>652</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B14" sqref="B14"/>
    </sheetView>
  </sheetViews>
  <sheetFormatPr defaultColWidth="9.14285714285714" defaultRowHeight="12" customHeight="1"/>
  <cols>
    <col min="1" max="1" width="34.2761904761905" customWidth="1"/>
    <col min="2" max="2" width="29" customWidth="1"/>
    <col min="3" max="5" width="23.5714285714286" customWidth="1"/>
    <col min="6" max="6" width="11.2761904761905" customWidth="1"/>
    <col min="7" max="7" width="25.1428571428571" customWidth="1"/>
    <col min="8" max="8" width="15.5714285714286" customWidth="1"/>
    <col min="9" max="9" width="13.4285714285714" customWidth="1"/>
    <col min="10" max="10" width="18.847619047619" customWidth="1"/>
  </cols>
  <sheetData>
    <row r="1" customHeight="1" spans="1:10">
      <c r="A1" s="1"/>
      <c r="B1" s="1"/>
      <c r="C1" s="1"/>
      <c r="D1" s="1"/>
      <c r="E1" s="1"/>
      <c r="F1" s="1"/>
      <c r="G1" s="1"/>
      <c r="H1" s="1"/>
      <c r="I1" s="1"/>
      <c r="J1" s="1"/>
    </row>
    <row r="2" ht="15" customHeight="1" spans="10:10">
      <c r="J2" s="39" t="s">
        <v>653</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"单位名称："&amp;"邦丙乡"</f>
        <v>单位名称：邦丙乡</v>
      </c>
      <c r="B4" s="4"/>
      <c r="C4" s="4"/>
      <c r="D4" s="4"/>
      <c r="E4" s="4"/>
      <c r="F4" s="54"/>
      <c r="G4" s="4"/>
      <c r="H4" s="54"/>
    </row>
    <row r="5" ht="18.75" customHeight="1" spans="1:10">
      <c r="A5" s="47" t="s">
        <v>481</v>
      </c>
      <c r="B5" s="47" t="s">
        <v>482</v>
      </c>
      <c r="C5" s="47" t="s">
        <v>483</v>
      </c>
      <c r="D5" s="47" t="s">
        <v>484</v>
      </c>
      <c r="E5" s="47" t="s">
        <v>485</v>
      </c>
      <c r="F5" s="55" t="s">
        <v>486</v>
      </c>
      <c r="G5" s="47" t="s">
        <v>487</v>
      </c>
      <c r="H5" s="55" t="s">
        <v>488</v>
      </c>
      <c r="I5" s="55" t="s">
        <v>489</v>
      </c>
      <c r="J5" s="47" t="s">
        <v>490</v>
      </c>
    </row>
    <row r="6" ht="18.75" customHeight="1" spans="1:10">
      <c r="A6" s="47">
        <v>1</v>
      </c>
      <c r="B6" s="47">
        <v>2</v>
      </c>
      <c r="C6" s="47">
        <v>3</v>
      </c>
      <c r="D6" s="47">
        <v>4</v>
      </c>
      <c r="E6" s="47">
        <v>5</v>
      </c>
      <c r="F6" s="55">
        <v>6</v>
      </c>
      <c r="G6" s="47">
        <v>7</v>
      </c>
      <c r="H6" s="55">
        <v>8</v>
      </c>
      <c r="I6" s="55">
        <v>9</v>
      </c>
      <c r="J6" s="47">
        <v>10</v>
      </c>
    </row>
    <row r="7" ht="18.75" customHeight="1" spans="1:10">
      <c r="A7" s="22"/>
      <c r="B7" s="56"/>
      <c r="C7" s="56"/>
      <c r="D7" s="56"/>
      <c r="E7" s="48"/>
      <c r="F7" s="57"/>
      <c r="G7" s="48"/>
      <c r="H7" s="57"/>
      <c r="I7" s="57"/>
      <c r="J7" s="48"/>
    </row>
    <row r="8" ht="18.75" customHeight="1" spans="1:10">
      <c r="A8" s="22"/>
      <c r="B8" s="22"/>
      <c r="C8" s="22"/>
      <c r="D8" s="22"/>
      <c r="E8" s="22"/>
      <c r="F8" s="58"/>
      <c r="G8" s="22"/>
      <c r="H8" s="22"/>
      <c r="I8" s="22"/>
      <c r="J8" s="22"/>
    </row>
    <row r="9" customHeight="1" spans="1:1">
      <c r="A9" t="s">
        <v>652</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pane ySplit="1" topLeftCell="A2" activePane="bottomLeft" state="frozen"/>
      <selection/>
      <selection pane="bottomLeft" activeCell="G19" sqref="G1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654</v>
      </c>
    </row>
    <row r="3" ht="34.5" customHeight="1" spans="1:8">
      <c r="A3" s="41" t="str">
        <f>"2025"&amp;"年新增资产配置表"</f>
        <v>2025年新增资产配置表</v>
      </c>
      <c r="B3" s="7"/>
      <c r="C3" s="7"/>
      <c r="D3" s="7"/>
      <c r="E3" s="7"/>
      <c r="F3" s="7"/>
      <c r="G3" s="7"/>
      <c r="H3" s="7"/>
    </row>
    <row r="4" ht="18.75" customHeight="1" spans="1:8">
      <c r="A4" s="42" t="str">
        <f>"单位名称："&amp;"邦丙乡"</f>
        <v>单位名称：邦丙乡</v>
      </c>
      <c r="B4" s="9"/>
      <c r="C4" s="4"/>
      <c r="H4" s="43" t="s">
        <v>299</v>
      </c>
    </row>
    <row r="5" ht="18.75" customHeight="1" spans="1:8">
      <c r="A5" s="12" t="s">
        <v>312</v>
      </c>
      <c r="B5" s="12" t="s">
        <v>655</v>
      </c>
      <c r="C5" s="12" t="s">
        <v>656</v>
      </c>
      <c r="D5" s="12" t="s">
        <v>657</v>
      </c>
      <c r="E5" s="12" t="s">
        <v>658</v>
      </c>
      <c r="F5" s="44" t="s">
        <v>659</v>
      </c>
      <c r="G5" s="45"/>
      <c r="H5" s="46"/>
    </row>
    <row r="6" ht="18.75" customHeight="1" spans="1:8">
      <c r="A6" s="19"/>
      <c r="B6" s="19"/>
      <c r="C6" s="19"/>
      <c r="D6" s="19"/>
      <c r="E6" s="19"/>
      <c r="F6" s="47" t="s">
        <v>630</v>
      </c>
      <c r="G6" s="47" t="s">
        <v>660</v>
      </c>
      <c r="H6" s="47" t="s">
        <v>661</v>
      </c>
    </row>
    <row r="7" ht="18.75" customHeight="1" spans="1:8">
      <c r="A7" s="47">
        <v>1</v>
      </c>
      <c r="B7" s="47">
        <v>2</v>
      </c>
      <c r="C7" s="47">
        <v>3</v>
      </c>
      <c r="D7" s="47">
        <v>4</v>
      </c>
      <c r="E7" s="47">
        <v>5</v>
      </c>
      <c r="F7" s="47">
        <v>6</v>
      </c>
      <c r="G7" s="47">
        <v>7</v>
      </c>
      <c r="H7" s="47">
        <v>8</v>
      </c>
    </row>
    <row r="8" ht="18.75" customHeight="1" spans="1:8">
      <c r="A8" s="48" t="s">
        <v>662</v>
      </c>
      <c r="B8" s="48" t="s">
        <v>663</v>
      </c>
      <c r="C8" s="48" t="s">
        <v>664</v>
      </c>
      <c r="D8" s="48" t="s">
        <v>642</v>
      </c>
      <c r="E8" s="48" t="s">
        <v>528</v>
      </c>
      <c r="F8" s="49">
        <v>1</v>
      </c>
      <c r="G8" s="24">
        <v>250000</v>
      </c>
      <c r="H8" s="24">
        <v>250000</v>
      </c>
    </row>
    <row r="9" ht="18.75" customHeight="1" spans="1:8">
      <c r="A9" s="27" t="s">
        <v>56</v>
      </c>
      <c r="B9" s="50"/>
      <c r="C9" s="50"/>
      <c r="D9" s="50"/>
      <c r="E9" s="51"/>
      <c r="F9" s="52"/>
      <c r="G9" s="24"/>
      <c r="H9" s="24"/>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C17" sqref="C17"/>
    </sheetView>
  </sheetViews>
  <sheetFormatPr defaultColWidth="9.14285714285714" defaultRowHeight="14.25" customHeight="1"/>
  <cols>
    <col min="1" max="1" width="13.4285714285714" customWidth="1"/>
    <col min="2" max="2" width="43.8666666666667" customWidth="1"/>
    <col min="3" max="3" width="23.847619047619" customWidth="1"/>
    <col min="4" max="4" width="11.1428571428571" customWidth="1"/>
    <col min="5" max="5" width="33.1714285714286" customWidth="1"/>
    <col min="6" max="6" width="9.84761904761905" customWidth="1"/>
    <col min="7" max="7" width="17.7142857142857" customWidth="1"/>
    <col min="8" max="11" width="15.4285714285714"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665</v>
      </c>
    </row>
    <row r="3" ht="42.75" customHeight="1" spans="1:11">
      <c r="A3" s="6" t="str">
        <f>"2025"&amp;"年中央和省、市转移支付补助项目支出预算表"</f>
        <v>2025年中央和省、市转移支付补助项目支出预算表</v>
      </c>
      <c r="B3" s="7"/>
      <c r="C3" s="7"/>
      <c r="D3" s="7"/>
      <c r="E3" s="7"/>
      <c r="F3" s="7"/>
      <c r="G3" s="7"/>
      <c r="H3" s="7"/>
      <c r="I3" s="7"/>
      <c r="J3" s="7"/>
      <c r="K3" s="7"/>
    </row>
    <row r="4" ht="18.75" customHeight="1" spans="1:11">
      <c r="A4" s="8" t="str">
        <f>"单位名称："&amp;"邦丙乡"</f>
        <v>单位名称：邦丙乡</v>
      </c>
      <c r="B4" s="9"/>
      <c r="C4" s="9"/>
      <c r="D4" s="9"/>
      <c r="E4" s="9"/>
      <c r="F4" s="9"/>
      <c r="G4" s="9"/>
      <c r="H4" s="10"/>
      <c r="I4" s="10"/>
      <c r="J4" s="10"/>
      <c r="K4" s="5" t="s">
        <v>299</v>
      </c>
    </row>
    <row r="5" ht="18.75" customHeight="1" spans="1:11">
      <c r="A5" s="11" t="s">
        <v>412</v>
      </c>
      <c r="B5" s="11" t="s">
        <v>314</v>
      </c>
      <c r="C5" s="11" t="s">
        <v>413</v>
      </c>
      <c r="D5" s="12" t="s">
        <v>315</v>
      </c>
      <c r="E5" s="12" t="s">
        <v>316</v>
      </c>
      <c r="F5" s="12" t="s">
        <v>414</v>
      </c>
      <c r="G5" s="12" t="s">
        <v>415</v>
      </c>
      <c r="H5" s="32" t="s">
        <v>56</v>
      </c>
      <c r="I5" s="13" t="s">
        <v>666</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250</v>
      </c>
      <c r="B11" s="37"/>
      <c r="C11" s="37"/>
      <c r="D11" s="37"/>
      <c r="E11" s="37"/>
      <c r="F11" s="37"/>
      <c r="G11" s="38"/>
      <c r="H11" s="24"/>
      <c r="I11" s="24"/>
      <c r="J11" s="24"/>
      <c r="K11" s="24"/>
    </row>
    <row r="12" customHeight="1" spans="1:1">
      <c r="A12" t="s">
        <v>667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20.4285714285714" customWidth="1"/>
    <col min="5" max="7" width="23.847619047619" customWidth="1"/>
  </cols>
  <sheetData>
    <row r="1" customHeight="1" spans="1:7">
      <c r="A1" s="1"/>
      <c r="B1" s="1"/>
      <c r="C1" s="1"/>
      <c r="D1" s="1"/>
      <c r="E1" s="1"/>
      <c r="F1" s="1"/>
      <c r="G1" s="1"/>
    </row>
    <row r="2" ht="15" customHeight="1" spans="1:7">
      <c r="A2" s="2"/>
      <c r="B2" s="2"/>
      <c r="C2" s="2"/>
      <c r="D2" s="3"/>
      <c r="E2" s="4"/>
      <c r="F2" s="4"/>
      <c r="G2" s="5" t="s">
        <v>668</v>
      </c>
    </row>
    <row r="3" ht="36.75" customHeight="1" spans="1:7">
      <c r="A3" s="6" t="str">
        <f>"2025"&amp;"年部门项目中期规划预算表"</f>
        <v>2025年部门项目中期规划预算表</v>
      </c>
      <c r="B3" s="7"/>
      <c r="C3" s="7"/>
      <c r="D3" s="7"/>
      <c r="E3" s="7"/>
      <c r="F3" s="7"/>
      <c r="G3" s="7"/>
    </row>
    <row r="4" ht="18.75" customHeight="1" spans="1:7">
      <c r="A4" s="8" t="str">
        <f>"单位名称："&amp;"邦丙乡"</f>
        <v>单位名称：邦丙乡</v>
      </c>
      <c r="B4" s="9"/>
      <c r="C4" s="9"/>
      <c r="D4" s="9"/>
      <c r="E4" s="10"/>
      <c r="F4" s="10"/>
      <c r="G4" s="5" t="s">
        <v>299</v>
      </c>
    </row>
    <row r="5" ht="18.75" customHeight="1" spans="1:7">
      <c r="A5" s="11" t="s">
        <v>413</v>
      </c>
      <c r="B5" s="11" t="s">
        <v>412</v>
      </c>
      <c r="C5" s="11" t="s">
        <v>314</v>
      </c>
      <c r="D5" s="12" t="s">
        <v>669</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750000</v>
      </c>
      <c r="F9" s="24"/>
      <c r="G9" s="24"/>
    </row>
    <row r="10" ht="18.75" customHeight="1" spans="1:7">
      <c r="A10" s="25" t="s">
        <v>73</v>
      </c>
      <c r="B10" s="22"/>
      <c r="C10" s="22"/>
      <c r="D10" s="22"/>
      <c r="E10" s="24">
        <v>750000</v>
      </c>
      <c r="F10" s="24"/>
      <c r="G10" s="24"/>
    </row>
    <row r="11" ht="18.75" customHeight="1" spans="1:7">
      <c r="A11" s="26"/>
      <c r="B11" s="22" t="s">
        <v>670</v>
      </c>
      <c r="C11" s="22" t="s">
        <v>442</v>
      </c>
      <c r="D11" s="22" t="s">
        <v>671</v>
      </c>
      <c r="E11" s="24">
        <v>250000</v>
      </c>
      <c r="F11" s="24"/>
      <c r="G11" s="24"/>
    </row>
    <row r="12" ht="18.75" customHeight="1" spans="1:7">
      <c r="A12" s="26"/>
      <c r="B12" s="22" t="s">
        <v>672</v>
      </c>
      <c r="C12" s="22" t="s">
        <v>434</v>
      </c>
      <c r="D12" s="22" t="s">
        <v>671</v>
      </c>
      <c r="E12" s="24">
        <v>70000</v>
      </c>
      <c r="F12" s="24"/>
      <c r="G12" s="24"/>
    </row>
    <row r="13" ht="18.75" customHeight="1" spans="1:7">
      <c r="A13" s="26"/>
      <c r="B13" s="22" t="s">
        <v>672</v>
      </c>
      <c r="C13" s="22" t="s">
        <v>438</v>
      </c>
      <c r="D13" s="22" t="s">
        <v>671</v>
      </c>
      <c r="E13" s="24">
        <v>20000</v>
      </c>
      <c r="F13" s="24"/>
      <c r="G13" s="24"/>
    </row>
    <row r="14" ht="18.75" customHeight="1" spans="1:7">
      <c r="A14" s="26"/>
      <c r="B14" s="22" t="s">
        <v>672</v>
      </c>
      <c r="C14" s="22" t="s">
        <v>430</v>
      </c>
      <c r="D14" s="22" t="s">
        <v>671</v>
      </c>
      <c r="E14" s="24">
        <v>90000</v>
      </c>
      <c r="F14" s="24"/>
      <c r="G14" s="24"/>
    </row>
    <row r="15" ht="18.75" customHeight="1" spans="1:7">
      <c r="A15" s="26"/>
      <c r="B15" s="22" t="s">
        <v>672</v>
      </c>
      <c r="C15" s="22" t="s">
        <v>476</v>
      </c>
      <c r="D15" s="22" t="s">
        <v>671</v>
      </c>
      <c r="E15" s="24">
        <v>6800</v>
      </c>
      <c r="F15" s="24"/>
      <c r="G15" s="24"/>
    </row>
    <row r="16" ht="18.75" customHeight="1" spans="1:7">
      <c r="A16" s="26"/>
      <c r="B16" s="22" t="s">
        <v>672</v>
      </c>
      <c r="C16" s="22" t="s">
        <v>478</v>
      </c>
      <c r="D16" s="22" t="s">
        <v>671</v>
      </c>
      <c r="E16" s="24">
        <v>313200</v>
      </c>
      <c r="F16" s="24"/>
      <c r="G16" s="24"/>
    </row>
    <row r="17" ht="18.75" customHeight="1" spans="1:7">
      <c r="A17" s="26"/>
      <c r="B17" s="22" t="s">
        <v>672</v>
      </c>
      <c r="C17" s="22" t="s">
        <v>446</v>
      </c>
      <c r="D17" s="22" t="s">
        <v>671</v>
      </c>
      <c r="E17" s="24"/>
      <c r="F17" s="24"/>
      <c r="G17" s="24"/>
    </row>
    <row r="18" ht="18.75" customHeight="1" spans="1:7">
      <c r="A18" s="26"/>
      <c r="B18" s="22" t="s">
        <v>672</v>
      </c>
      <c r="C18" s="22" t="s">
        <v>448</v>
      </c>
      <c r="D18" s="22" t="s">
        <v>671</v>
      </c>
      <c r="E18" s="24"/>
      <c r="F18" s="24"/>
      <c r="G18" s="24"/>
    </row>
    <row r="19" ht="18.75" customHeight="1" spans="1:7">
      <c r="A19" s="26"/>
      <c r="B19" s="22" t="s">
        <v>672</v>
      </c>
      <c r="C19" s="22" t="s">
        <v>470</v>
      </c>
      <c r="D19" s="22" t="s">
        <v>671</v>
      </c>
      <c r="E19" s="24"/>
      <c r="F19" s="24"/>
      <c r="G19" s="24"/>
    </row>
    <row r="20" ht="18.75" customHeight="1" spans="1:7">
      <c r="A20" s="27" t="s">
        <v>56</v>
      </c>
      <c r="B20" s="28" t="s">
        <v>673</v>
      </c>
      <c r="C20" s="28"/>
      <c r="D20" s="29"/>
      <c r="E20" s="24">
        <v>750000</v>
      </c>
      <c r="F20" s="24"/>
      <c r="G20" s="24"/>
    </row>
  </sheetData>
  <mergeCells count="11">
    <mergeCell ref="A3:G3"/>
    <mergeCell ref="A4:D4"/>
    <mergeCell ref="E5:G5"/>
    <mergeCell ref="A20:D20"/>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2025年中央和省、市转移支付补助项目支出预算表</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2025-03-11T03:02:00Z</dcterms:created>
  <dcterms:modified xsi:type="dcterms:W3CDTF">2025-03-18T02:36:05Z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CFA2E2B3C5AC4614A76008FC30CE4E4E_13</vt:lpwstr>
  </property>
  <property fmtid="{D5CDD505-2E9C-101B-9397-08002B2CF9AE}" pid="3" name="KSOProductBuildVer">
    <vt:lpwstr>2052-12.1.0.20305</vt:lpwstr>
  </property>
</Properties>
</file>