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1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<sst xmlns="http://schemas.openxmlformats.org/spreadsheetml/2006/main" count="2150" uniqueCount="624">
  <si>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</si>
  <si>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</si>
  <si>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</si>
  <si>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</si>
  <si>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</si>
  <si>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</si>
  <si>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</si>
  <si>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</si>
  <si>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</si>
  <si>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</si>
  <si>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</si>
  <si>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</si>
  <si>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</si>
  <si>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</si>
  <si>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</si>
  <si>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</si>
  <si>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</si>
  <si>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</si>
  <si>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</si>
  <si>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</si>
  <si>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</si>
  <si>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</si>
  <si>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</si>
  <si>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</si>
  <si>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</si>
  <si>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</si>
  <si>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</si>
  <si>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</si>
  <si>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</si>
  <si>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</si>
  <si>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</si>
  <si>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</si>
  <si>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</si>
  <si>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</si>
  <si>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</si>
  <si>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</si>
  <si>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</si>
  <si>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</si>
  <si>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</si>
  <si>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</si>
  <si>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</si>
  <si>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</si>
  <si>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</si>
  <si>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</si>
  <si>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</si>
  <si>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</si>
  <si>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</si>
  <si>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</si>
  <si>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</si>
  <si>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</si>
  <si>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</si>
  <si>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</si>
  <si>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</si>
  <si>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</si>
  <si>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</si>
  <si>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</si>
  <si>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</si>
  <si>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</si>
  <si>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</si>
  <si>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</si>
  <si>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</si>
  <si>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</si>
  <si>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</si>
  <si>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</si>
  <si>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</si>
  <si>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</si>
  <si>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</si>
  <si>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</si>
  <si>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</si>
  <si>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</si>
  <si>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t>
  </si>
  <si>
    <t>双江拉祜族佤族布朗族傣族自治县文化和旅游局</t>
  </si>
  <si>
    <t>129001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</si>
  <si>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</si>
  <si>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</si>
  <si>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</si>
  <si>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</si>
  <si>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</si>
  <si>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</si>
  <si>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</si>
  <si>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</si>
  <si>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</si>
  <si>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</si>
  <si>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</si>
  <si>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</si>
  <si>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207</t>
  </si>
  <si>
    <t>文化旅游体育与传媒支出</t>
  </si>
  <si>
    <t>20701</t>
  </si>
  <si>
    <t>文化和旅游</t>
  </si>
  <si>
    <t>2070101</t>
  </si>
  <si>
    <t>行政运行</t>
  </si>
  <si>
    <t>2070104</t>
  </si>
  <si>
    <t>图书馆</t>
  </si>
  <si>
    <t>2070107</t>
  </si>
  <si>
    <t>艺术表演团体</t>
  </si>
  <si>
    <t>2070108</t>
  </si>
  <si>
    <t>文化活动</t>
  </si>
  <si>
    <t>2070109</t>
  </si>
  <si>
    <t>群众文化</t>
  </si>
  <si>
    <t>2070111</t>
  </si>
  <si>
    <t>文化创作与保护</t>
  </si>
  <si>
    <t>2070199</t>
  </si>
  <si>
    <t>其他文化和旅游支出</t>
  </si>
  <si>
    <t>20702</t>
  </si>
  <si>
    <t>文物</t>
  </si>
  <si>
    <t>2070204</t>
  </si>
  <si>
    <t>文物保护</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</si>
  <si>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</si>
  <si>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</si>
  <si>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</si>
  <si>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</si>
  <si>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</si>
  <si>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</si>
  <si>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</si>
  <si>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</si>
  <si>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</si>
  <si>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</si>
  <si>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</si>
  <si>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</si>
  <si>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</si>
  <si>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</si>
  <si>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</si>
  <si>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</si>
  <si>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</si>
  <si>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</si>
  <si>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</si>
  <si>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</si>
  <si>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</si>
  <si>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</si>
  <si>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</si>
  <si>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</si>
  <si>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</si>
  <si>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</si>
  <si>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</si>
  <si>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</si>
  <si>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</si>
  <si>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</si>
  <si>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</si>
  <si>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</si>
  <si>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</si>
  <si>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</si>
  <si>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</si>
  <si>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</si>
  <si>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</si>
  <si>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</si>
  <si>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</si>
  <si>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</si>
  <si>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</si>
  <si>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</si>
  <si>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</si>
  <si>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</si>
  <si>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</si>
  <si>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</si>
  <si>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</si>
  <si>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</si>
  <si>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</si>
  <si>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</si>
  <si>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</si>
  <si>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</si>
  <si>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</si>
  <si>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</si>
  <si>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</si>
  <si>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</si>
  <si>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</si>
  <si>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</si>
  <si>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</si>
  <si>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</si>
  <si>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</si>
  <si>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</si>
  <si>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</si>
  <si>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</si>
  <si>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</si>
  <si>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</si>
  <si>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</si>
  <si>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</si>
  <si>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</si>
  <si>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</si>
  <si>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</si>
  <si>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</si>
  <si>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</si>
  <si>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</si>
  <si>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</si>
  <si>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</si>
  <si>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</si>
  <si>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</si>
  <si>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</si>
  <si>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</si>
  <si>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</si>
  <si>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</si>
  <si>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</si>
  <si>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</si>
  <si>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</si>
  <si>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</si>
  <si>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</si>
  <si>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</si>
  <si>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</si>
  <si>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</si>
  <si>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</si>
  <si>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</si>
  <si>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</si>
  <si>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</si>
  <si>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</si>
  <si>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</si>
  <si>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</si>
  <si>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</si>
  <si>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</si>
  <si>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</si>
  <si>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</si>
  <si>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</si>
  <si>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</si>
  <si>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</si>
  <si>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</si>
  <si>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</si>
  <si>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</si>
  <si>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</si>
  <si>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</si>
  <si>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</si>
  <si>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</si>
  <si>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</si>
  <si>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</si>
  <si>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</si>
  <si>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</si>
  <si>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530925210000000001651</t>
  </si>
  <si>
    <t>行政人员工资支出</t>
  </si>
  <si>
    <t>30101</t>
  </si>
  <si>
    <t>基本工资</t>
  </si>
  <si>
    <t>530925210000000001652</t>
  </si>
  <si>
    <t>事业人员工资支出</t>
  </si>
  <si>
    <t>30102</t>
  </si>
  <si>
    <t>津贴补贴</t>
  </si>
  <si>
    <t>530925231100001555927</t>
  </si>
  <si>
    <t>绩效考核奖励（2017年提高标准部分）</t>
  </si>
  <si>
    <t>30103</t>
  </si>
  <si>
    <t>奖金</t>
  </si>
  <si>
    <t>30107</t>
  </si>
  <si>
    <t>绩效工资</t>
  </si>
  <si>
    <t>530925210000000001653</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</si>
  <si>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</si>
  <si>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</si>
  <si>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</si>
  <si>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</si>
  <si>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</si>
  <si>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</si>
  <si>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</si>
  <si>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</si>
  <si>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</si>
  <si>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</si>
  <si>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</si>
  <si>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</si>
  <si>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</si>
  <si>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</si>
  <si>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</si>
  <si>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530925210000000001654</t>
  </si>
  <si>
    <t>30113</t>
  </si>
  <si>
    <t>530925231100001555929</t>
  </si>
  <si>
    <t>编制外长聘人员支出</t>
  </si>
  <si>
    <t>30199</t>
  </si>
  <si>
    <t>其他工资福利支出</t>
  </si>
  <si>
    <t>530925210000000001661</t>
  </si>
  <si>
    <t>一般公用经费</t>
  </si>
  <si>
    <t>30207</t>
  </si>
  <si>
    <t>邮电费</t>
  </si>
  <si>
    <t>30211</t>
  </si>
  <si>
    <t>差旅费</t>
  </si>
  <si>
    <t>30201</t>
  </si>
  <si>
    <t>办公费</t>
  </si>
  <si>
    <t>530925210000000002744</t>
  </si>
  <si>
    <t>30217</t>
  </si>
  <si>
    <t>530925210000000001660</t>
  </si>
  <si>
    <t>退休人员公用经费</t>
  </si>
  <si>
    <t>30299</t>
  </si>
  <si>
    <t>其他商品和服务支出</t>
  </si>
  <si>
    <t>530925251100003788748</t>
  </si>
  <si>
    <t>公益性岗位经费</t>
  </si>
  <si>
    <t>30226</t>
  </si>
  <si>
    <t>劳务费</t>
  </si>
  <si>
    <t>530925210000000001659</t>
  </si>
  <si>
    <t>工会经费</t>
  </si>
  <si>
    <t>30228</t>
  </si>
  <si>
    <t>530925210000000001657</t>
  </si>
  <si>
    <t>公务用车运行维护费</t>
  </si>
  <si>
    <t>30231</t>
  </si>
  <si>
    <t>530925210000000001658</t>
  </si>
  <si>
    <t>行政人员公务交通补贴</t>
  </si>
  <si>
    <t>30239</t>
  </si>
  <si>
    <t>其他交通费用</t>
  </si>
  <si>
    <t>530925251100003788757</t>
  </si>
  <si>
    <t>残疾人就业保障金</t>
  </si>
  <si>
    <t>530925231100001555950</t>
  </si>
  <si>
    <t>其他退休费</t>
  </si>
  <si>
    <t>30302</t>
  </si>
  <si>
    <t>退休费</t>
  </si>
  <si>
    <t>预算05-1表</t>
  </si>
  <si>
    <t>项目分类</t>
  </si>
  <si>
    <t>项目单位</t>
  </si>
  <si>
    <t>经济科目编码</t>
  </si>
  <si>
    <t>经济科目名称</t>
  </si>
  <si>
    <t>本年拨款</t>
  </si>
  <si>
    <t>其中：本次下达</t>
  </si>
  <si>
    <t>2024年公共图书馆、文化馆（站）免费开放省级配套专项资金</t>
  </si>
  <si>
    <t>事业发展类</t>
  </si>
  <si>
    <t>530925241100002540505</t>
  </si>
  <si>
    <t>2024年国家非物质文化遗产保护资金 （布朗蜂桶鼓舞传承人）</t>
  </si>
  <si>
    <t>530925241100002724512</t>
  </si>
  <si>
    <t>2024年省级非物质文化遗产传承人补助经费</t>
  </si>
  <si>
    <t>530925241100003278550</t>
  </si>
  <si>
    <t>2024年图书馆、文化馆（站）免费开放中央补助资金</t>
  </si>
  <si>
    <t>530925241100002725819</t>
  </si>
  <si>
    <t>“11.18输入性新冠病毒疫情”征用酒店、宾馆经费</t>
  </si>
  <si>
    <t>专项业务类</t>
  </si>
  <si>
    <t>530925251100004092864</t>
  </si>
  <si>
    <t>（临财教发〔2024〕107号〕）2024 年中央支持地方公共文化服务活动经费补助</t>
  </si>
  <si>
    <t>530925241100003183944</t>
  </si>
  <si>
    <t>（临财教发〔2024〕24号）景亢管乐团补助经费</t>
  </si>
  <si>
    <t>530925241100002872765</t>
  </si>
  <si>
    <t>（临财教发〔2024〕24号）忙票佛寺修缮补助经费</t>
  </si>
  <si>
    <t>530925241100002872739</t>
  </si>
  <si>
    <t>31005</t>
  </si>
  <si>
    <t>基础设施建设</t>
  </si>
  <si>
    <t>（临财教发〔2024〕24号）年戏曲进乡村资金</t>
  </si>
  <si>
    <t>530925241100002877103</t>
  </si>
  <si>
    <t>（临财教发〔2024〕24号）群众性文化活动补助经费</t>
  </si>
  <si>
    <t>530925241100002872675</t>
  </si>
  <si>
    <t>（临财教发〔2024〕24号）群众性文艺精品创作补助经费</t>
  </si>
  <si>
    <t>530925241100002872731</t>
  </si>
  <si>
    <t>（临财教发〔2024〕4号）2024文化人才专项经费</t>
  </si>
  <si>
    <t>530925241100002725025</t>
  </si>
  <si>
    <t>茶乡双江宣传推介项目经费</t>
  </si>
  <si>
    <t>530925251100003775062</t>
  </si>
  <si>
    <t>春节游园活动经费</t>
  </si>
  <si>
    <t>530925241100002340505</t>
  </si>
  <si>
    <t>村级文化活动场所能力提升、总分馆制建设、文化遗产保护补助经</t>
  </si>
  <si>
    <t>530925241100002872643</t>
  </si>
  <si>
    <t>非物质文化遗产调查申报工作经费</t>
  </si>
  <si>
    <t>530925210000000002748</t>
  </si>
  <si>
    <t>公共图书馆、文化馆（站）免费开放中央补助资金（85号）</t>
  </si>
  <si>
    <t>530925241100003083782</t>
  </si>
  <si>
    <t>旅游景区提质申报、维护经费</t>
  </si>
  <si>
    <t>530925241100002333863</t>
  </si>
  <si>
    <t>美丽县城智能WIFI项目经费</t>
  </si>
  <si>
    <t>530925221100000468673</t>
  </si>
  <si>
    <t>30227</t>
  </si>
  <si>
    <t>委托业务费</t>
  </si>
  <si>
    <t>全民健身中心管理运营经费</t>
  </si>
  <si>
    <t>530925221100000684390</t>
  </si>
  <si>
    <t>群众公共文化服务活动及送文化、文艺下乡项目工作经费</t>
  </si>
  <si>
    <t>530925241100002340604</t>
  </si>
  <si>
    <t>三馆（图书、文化、博物馆）融合搬迁项目专项资金</t>
  </si>
  <si>
    <t>530925241100002334014</t>
  </si>
  <si>
    <t>双江自治县成立40周年县庆及历年中国双江冰岛茶会等系列群众文化活动筹办经费</t>
  </si>
  <si>
    <t>530925251100003866575</t>
  </si>
  <si>
    <t>双江自治县节庆文化及文化旅游宣传推介项目筹办经费</t>
  </si>
  <si>
    <t>530925241100002340539</t>
  </si>
  <si>
    <t>文工团排练房改造项目资金</t>
  </si>
  <si>
    <t>530925251100003778633</t>
  </si>
  <si>
    <t>文化旅游局绿美机关及创卫项目改造经费</t>
  </si>
  <si>
    <t>530925231100001180422</t>
  </si>
  <si>
    <t>文化市场综合执法项目工作经费</t>
  </si>
  <si>
    <t>530925251100003774762</t>
  </si>
  <si>
    <t>文化艺术精品采风及创作项目经费</t>
  </si>
  <si>
    <t>530925251100003776094</t>
  </si>
  <si>
    <t>文物保护工作经费</t>
  </si>
  <si>
    <t>530925241100002332720</t>
  </si>
  <si>
    <t>县级图书馆购书经费</t>
  </si>
  <si>
    <t>530925210000000002569</t>
  </si>
  <si>
    <t>县民族文化广场建设项目工程及绿化美化养护经费</t>
  </si>
  <si>
    <t>530925251100004108906</t>
  </si>
  <si>
    <t>30905</t>
  </si>
  <si>
    <t>彝家村文化活动场所文化墙和县文化馆文化墙制作项目资金</t>
  </si>
  <si>
    <t>530925251100003777514</t>
  </si>
  <si>
    <t>预算05-2表</t>
  </si>
  <si>
    <t>单位名称、项目名称</t>
  </si>
  <si>
    <t>项目年度绩效目标</t>
  </si>
  <si>
    <t>一级指标</t>
  </si>
  <si>
    <t>二级指标</t>
  </si>
  <si>
    <t>三级指标</t>
  </si>
  <si>
    <t>指标性质</t>
  </si>
  <si>
    <t>指标值</t>
  </si>
  <si>
    <t>度量单位</t>
  </si>
  <si>
    <t>指标属性</t>
  </si>
  <si>
    <t>指标内容</t>
  </si>
  <si>
    <t>完成40周年县庆及历年冰岛茶会文艺演出、冰岛音乐节、篝火晚会等系列群众文化活动及相关音乐（歌曲）创作（征集）、舞台搭建、灯光、音响、服装道具妆造采购、演员聘请等筹备工作。</t>
  </si>
  <si>
    <t>产出指标</t>
  </si>
  <si>
    <t>数量指标</t>
  </si>
  <si>
    <t>完成县庆相关活动</t>
  </si>
  <si>
    <t>&gt;=</t>
  </si>
  <si>
    <t>场次</t>
  </si>
  <si>
    <t>定量指标</t>
  </si>
  <si>
    <t>完成县庆相关活动场次</t>
  </si>
  <si>
    <t>参与活动人数</t>
  </si>
  <si>
    <t>1.5</t>
  </si>
  <si>
    <t>万人</t>
  </si>
  <si>
    <t>质量指标</t>
  </si>
  <si>
    <t>项目验收合格率</t>
  </si>
  <si>
    <t>95</t>
  </si>
  <si>
    <t>%</t>
  </si>
  <si>
    <t>定性指标</t>
  </si>
  <si>
    <t>时效指标</t>
  </si>
  <si>
    <t>项目开展及时率</t>
  </si>
  <si>
    <t>98</t>
  </si>
  <si>
    <t>效益指标</t>
  </si>
  <si>
    <t>社会效益</t>
  </si>
  <si>
    <t>群众文化生活</t>
  </si>
  <si>
    <t>有效丰富</t>
  </si>
  <si>
    <t>群众文化生活改善情况</t>
  </si>
  <si>
    <t>可持续影响</t>
  </si>
  <si>
    <t>可持续影响年度</t>
  </si>
  <si>
    <t>年</t>
  </si>
  <si>
    <t>满意度指标</t>
  </si>
  <si>
    <t>服务对象满意度</t>
  </si>
  <si>
    <t>群众满意度</t>
  </si>
  <si>
    <t>85</t>
  </si>
  <si>
    <t>为进一步推动县体育场馆管理使用，加强对公共体育场馆及附属设施开放，提升全民健身中心利用率，满足群众多层次、多样化体育锻炼需求，根据县人民政府《关于县体育场馆管理运营专题会议纪要》，同意全民健身中心资产除县第十六届人民政府第七十五次常务会议纪要明确公开招租运营部分外，全部交由县文化和旅游局管理运营。为确保12月内县体育场馆开馆运营，经初步估算，开馆需设施设备维修、管理人员管理经费、环境整治费等经费50万余元，</t>
  </si>
  <si>
    <t>管理面积</t>
  </si>
  <si>
    <t>3000</t>
  </si>
  <si>
    <t>平方米</t>
  </si>
  <si>
    <t>管理质量验收合格率</t>
  </si>
  <si>
    <t>=</t>
  </si>
  <si>
    <t>推广全民健身运动</t>
  </si>
  <si>
    <t>有效推广</t>
  </si>
  <si>
    <t>推广全民健身运动情况</t>
  </si>
  <si>
    <t>双江全民健身中心开放运营经费</t>
  </si>
  <si>
    <t>维修改造排练厅一间。</t>
  </si>
  <si>
    <t>改造排练厅内容</t>
  </si>
  <si>
    <t>8</t>
  </si>
  <si>
    <t>项</t>
  </si>
  <si>
    <t>改造排练厅情况</t>
  </si>
  <si>
    <t>项目验收合格情况</t>
  </si>
  <si>
    <t>项目完成及时率</t>
  </si>
  <si>
    <t>项目完成及时情况</t>
  </si>
  <si>
    <t>群众文化生活得到丰富</t>
  </si>
  <si>
    <t>得到丰富</t>
  </si>
  <si>
    <t>可持续使用年限</t>
  </si>
  <si>
    <t>群众满意度情况</t>
  </si>
  <si>
    <t xml:space="preserve"> 完成县民族文化广场建设项目工程及绿化美化养护经费化债资金拨付10万元</t>
  </si>
  <si>
    <t xml:space="preserve"> 完成县民族文化广场建设项目工程及绿化美化养护经费化债资金拨付</t>
  </si>
  <si>
    <t>10</t>
  </si>
  <si>
    <t>万元</t>
  </si>
  <si>
    <t xml:space="preserve"> 完成县民族文化广场建设项目工程及绿化美化养护经费化债资金拨付10万元。</t>
  </si>
  <si>
    <t>时效性</t>
  </si>
  <si>
    <t>60</t>
  </si>
  <si>
    <t>天</t>
  </si>
  <si>
    <t>县民族文化广场竣工验收以来欠费维稳化债</t>
  </si>
  <si>
    <t>成本指标</t>
  </si>
  <si>
    <t>社会成本指标</t>
  </si>
  <si>
    <t>有控制</t>
  </si>
  <si>
    <t>有</t>
  </si>
  <si>
    <t>化债维稳维护社会和谐稳定</t>
  </si>
  <si>
    <t>有效维护</t>
  </si>
  <si>
    <t>民族文化广场竣工验收以来欠费维稳化债</t>
  </si>
  <si>
    <t>可持续影响年份</t>
  </si>
  <si>
    <t>启动“非遗项目及传承人巡访计划”，针对所有在册的非遗项目和传承人进行实地工作回访，完善相关信息、如实掌握存续状况。</t>
  </si>
  <si>
    <t>开展非物质文化遗产调查次数</t>
  </si>
  <si>
    <t>4</t>
  </si>
  <si>
    <t>次</t>
  </si>
  <si>
    <t>开展非物质文化遗产调查效果</t>
  </si>
  <si>
    <t>提高非物质文化遗产业务骨干的田野调查水平和申报能力</t>
  </si>
  <si>
    <t>开展非物质文化遗产调查效果情况</t>
  </si>
  <si>
    <t>非遗项目资料档案</t>
  </si>
  <si>
    <t>充实完善</t>
  </si>
  <si>
    <t>非遗项目资料档案完善情况</t>
  </si>
  <si>
    <t>非遗项目存续状况以及发展情况</t>
  </si>
  <si>
    <t>提质增效</t>
  </si>
  <si>
    <t>90</t>
  </si>
  <si>
    <t>根据上级要求，参与《彩云奖》、《民族民间歌舞乐展演》等比赛活动，为解决文化艺术精品创作短板，全方位收集展示双江多元文化素材。</t>
  </si>
  <si>
    <t>创作舞蹈、剧目</t>
  </si>
  <si>
    <t>个</t>
  </si>
  <si>
    <t>创作舞蹈、剧目情况</t>
  </si>
  <si>
    <t>项目验收情况</t>
  </si>
  <si>
    <t>丰富群众文化生活</t>
  </si>
  <si>
    <t>群众文化生活情况</t>
  </si>
  <si>
    <t>可持续使用年限情况</t>
  </si>
  <si>
    <t>按服务人口数量，图书馆的“年财政拨款总额”、“年人均文献购置费”、“人均文献馆藏量”、“年人均新增文献入藏量”等指标也是国家文化部对县级公共图书馆进行评估定级的重要考量指标内容之一。</t>
  </si>
  <si>
    <t>全县图书补助采购数量</t>
  </si>
  <si>
    <t>2000</t>
  </si>
  <si>
    <t>册</t>
  </si>
  <si>
    <t>全县图书补助采购及刊物征订</t>
  </si>
  <si>
    <t>开展宣传服务活动次数</t>
  </si>
  <si>
    <t>读者的阅读需求</t>
  </si>
  <si>
    <t>得到满足</t>
  </si>
  <si>
    <t>读者的阅读需求是否得到满足</t>
  </si>
  <si>
    <t>馆藏资源</t>
  </si>
  <si>
    <t>满意度</t>
  </si>
  <si>
    <t>80</t>
  </si>
  <si>
    <t>全县图书补助采购及刊物征订经费</t>
  </si>
  <si>
    <t>2021年3月，习近平总书记在福建南平市武夷山星村镇燕子窠生态茶园考察时，作出了“要统筹做好茶文化、茶产业、茶科技这篇大文章”的重要指示，为中国茶业高质量发展指明了前进的方向。双江是云南省“一县一业”和农业现代化重点产业(茶产业)示范县，“十四五”间，双江必须坚持“以茶立县，以茶强县”，把认真学习、深刻领会总书记“三茶统筹”发展的重要指示精神作为工作主线;把研究实践“三茶统筹”发展作为工作重点;把推动茶产业高质量发展有突破、“三茶统筹”理论研究有亮点作为乡村振兴和特色经济建设的工作目标，以产业竞争力为核心，强化文化引领、科技支撑，深化产学研、贯通产加销、融合农文旅，加快构建一二三产相互融合的茶经济发展新格局，围绕百亿元茶产业培育目标，全面构建茶文化、茶产业、茶科技“三位一体”的现代茶叶体系，把双江打造成为茶文化弘扬、茶产业振兴和茶科技创新的高地，全力建设全国“三茶统筹”标准化发展云南示范区。</t>
  </si>
  <si>
    <t>谋划整理出版书籍</t>
  </si>
  <si>
    <t>套</t>
  </si>
  <si>
    <t>谋划整理出版书籍情况</t>
  </si>
  <si>
    <t>彝家村文化活动场所文化墙和县文化馆文化墙制作</t>
  </si>
  <si>
    <t>新创作墙画</t>
  </si>
  <si>
    <t>幅</t>
  </si>
  <si>
    <t>新创作墙画情况</t>
  </si>
  <si>
    <t>项目验收及时率</t>
  </si>
  <si>
    <t>100</t>
  </si>
  <si>
    <t>群众人居环境提升情况</t>
  </si>
  <si>
    <t>有效提升</t>
  </si>
  <si>
    <t>群众人居环境有效提升情况</t>
  </si>
  <si>
    <t>服务对象满意度情况</t>
  </si>
  <si>
    <t>按照中央、省、市的要求进文化执法，年内依法对全县文化市开展3次执法检查144场次以上。</t>
  </si>
  <si>
    <t>开展文化综合执法工作</t>
  </si>
  <si>
    <t>144</t>
  </si>
  <si>
    <t>开展文化综合执法工作次数</t>
  </si>
  <si>
    <t>开展工作及时率</t>
  </si>
  <si>
    <t>规范文化市场工作情况</t>
  </si>
  <si>
    <t>得到规范</t>
  </si>
  <si>
    <t>“11.18输入性新冠病毒疫情”期间在县政府统筹安排下，征用县城内酒店、宾馆为隔离酒店，目前我单位负责征用的6家隔离酒店、宾馆总欠费用35.21万元，计划年内完成费用支付，维护好社会和谐安定。</t>
  </si>
  <si>
    <t>支付金额</t>
  </si>
  <si>
    <t>35</t>
  </si>
  <si>
    <t>双江“11.18”输入性疫情指期间征用宾馆酒店费用明细</t>
  </si>
  <si>
    <t>完成经费支付时间</t>
  </si>
  <si>
    <t>300</t>
  </si>
  <si>
    <t>成本有效控制情况</t>
  </si>
  <si>
    <t>社会维稳是否有促进作用</t>
  </si>
  <si>
    <t>是/否</t>
  </si>
  <si>
    <t>对社会维稳可持续影响年份</t>
  </si>
  <si>
    <t>根据相关文件要求，县城内、周边所有旱厕一律拆除改造，双江县文化和旅游局2019年机构改革，办公地搬迁到原老武装部，原来厕所是旱厕，我单位根据要求拆除改造，由于单位无资金来源，特申请项目资金。由于无资金来源，原旱厕拆除后一直没有改造，单位通过召开党组会计划在2023年完成改造。改善单位办公条件。</t>
  </si>
  <si>
    <t>2023年6月前完成改造并投入使用</t>
  </si>
  <si>
    <t>2023年6月</t>
  </si>
  <si>
    <t>前</t>
  </si>
  <si>
    <t>是否2023年6月前完成改造并投入使用</t>
  </si>
  <si>
    <t>对单位及群众卫生条件可持续影响年份</t>
  </si>
  <si>
    <t>15</t>
  </si>
  <si>
    <t>使用群众满意度</t>
  </si>
  <si>
    <t>对全县的已有景区景点进行提质，并打造申报2025年A级景区。</t>
  </si>
  <si>
    <t>景点和已评A的景区进行提质数量</t>
  </si>
  <si>
    <t>旅游设施改善情况</t>
  </si>
  <si>
    <t>有效改善</t>
  </si>
  <si>
    <t>游客满意度</t>
  </si>
  <si>
    <t>1、维修维护好美丽县城智能WIFI项目设施，保障美丽县城智能WIFI正常使用，为广大人民群众提供优质的免费网络服务。
2、完成美丽县城智能WIFI项目第一年费用清算支付。</t>
  </si>
  <si>
    <t>服务期限</t>
  </si>
  <si>
    <t>36</t>
  </si>
  <si>
    <t>月</t>
  </si>
  <si>
    <t>完成项目系统集成及时率</t>
  </si>
  <si>
    <t>完成项目系统集成及时情况</t>
  </si>
  <si>
    <t>县城智能WIFI信号覆盖率</t>
  </si>
  <si>
    <t>美丽县城智能WIFI项目</t>
  </si>
  <si>
    <t>美丽县城智能WIFI使用群众满意度</t>
  </si>
  <si>
    <t>按照中央、省、市的文件精神要求，为不断满足人民群众文化生活的期待，引导支持群众文化活动，开展游园活动</t>
  </si>
  <si>
    <t>涵盖活动个数</t>
  </si>
  <si>
    <t>人</t>
  </si>
  <si>
    <t>丰富群众文化生活情况</t>
  </si>
  <si>
    <t>1.元旦节、泼水节、火把节、国庆节等法定节日和地方节庆活动筹备项目；2.景区景点旅游节宣传推介活动；3.宣传推介场地、布展建设、录音设备建设等经费；4.在上级部门要求参加的国际、国家级、省级、市级旅游交易会上进行布展、招商引资、文化宣传；5.在各类推广平台上（舞台、互联网媒体等）对双江文化旅游工作进行宣传推广；6.筹备好2025年临沧亚微节、美食节、商贸展等相关活动</t>
  </si>
  <si>
    <t>开展法定及地方节庆活动次数</t>
  </si>
  <si>
    <t>参与开展宣传推介活动次数</t>
  </si>
  <si>
    <t>场地布展等项目验收合格率</t>
  </si>
  <si>
    <t>经济效益</t>
  </si>
  <si>
    <t>带动旅游业经济增长</t>
  </si>
  <si>
    <t>带动旅游业经济增长情况</t>
  </si>
  <si>
    <t>提高双江文化旅游知名度</t>
  </si>
  <si>
    <t>有效提高</t>
  </si>
  <si>
    <t>双江文化旅游知名度提高情况</t>
  </si>
  <si>
    <t>根据县第十七届人民政府第十七次常务会议纪要，原则同意职工服务中心与图书馆、文化馆、博物馆部分功能融合，请县文旅局具体负责，组织三馆搬迁。推动职工服务中心与图书馆、文化馆、博物馆部分功能融合，实现整体功能架构全面提升，有利于提高双江县公共文化服务水平，发展公益事业，更好地满足双江人民群众公共文化需要，增强文化软实力。</t>
  </si>
  <si>
    <t>完成图书馆搬迁工作</t>
  </si>
  <si>
    <t>完成图书馆搬迁工作情况</t>
  </si>
  <si>
    <t>群众阅读能力</t>
  </si>
  <si>
    <t>群众阅读能力改善情况</t>
  </si>
  <si>
    <t>可持续使用年份</t>
  </si>
  <si>
    <t>文物保护、文物检查巡查等日常工作项目经费</t>
  </si>
  <si>
    <t>开展文物安全和文物古建消防安全检查次数</t>
  </si>
  <si>
    <t>文物保护工作档案材料完善率</t>
  </si>
  <si>
    <t>文物保护工作履职能力</t>
  </si>
  <si>
    <t>文物保护工作履职能力有效提升</t>
  </si>
  <si>
    <t>按照中央、省、市的文件精神要求，以及党的二十大报告中“健全现代公共文化服务体系，创新实施文化惠民工程”的要求，大力培育和践行社会主义核心价值观，不断满足人民群众文化生活的期待，让人民群众共享文化建设成果，弘扬社会新风貌，引导支持群众文化活动。</t>
  </si>
  <si>
    <t>开展巡回演出（四乡两镇两农场及社区）</t>
  </si>
  <si>
    <t>40</t>
  </si>
  <si>
    <t>场</t>
  </si>
  <si>
    <t>经济成本指标</t>
  </si>
  <si>
    <t>&lt;=</t>
  </si>
  <si>
    <t>6000</t>
  </si>
  <si>
    <t>元</t>
  </si>
  <si>
    <t>开展巡演出（回四乡两镇两农场及社区）</t>
  </si>
  <si>
    <t>扩大宣传惠民政策覆盖面</t>
  </si>
  <si>
    <t>50</t>
  </si>
  <si>
    <t>宣传党的惠民政策可持续影响指标</t>
  </si>
  <si>
    <t>预算06表</t>
  </si>
  <si>
    <t>政府性基金预算支出预算表</t>
  </si>
  <si>
    <t>单位名称：临沧市发展和改革委员会</t>
  </si>
  <si>
    <t>本年政府性基金预算支出</t>
  </si>
  <si>
    <r>
      <t>双江拉祜族佤族布朗族傣族自治县文化和旅游局无</t>
    </r>
    <r>
      <rPr>
        <sz val="9"/>
        <color rgb="FF000000"/>
        <rFont val="Microsoft YaHei UI"/>
        <charset val="134"/>
      </rPr>
      <t>2025</t>
    </r>
    <r>
      <rPr>
        <sz val="9"/>
        <color rgb="FF000000"/>
        <rFont val="宋体"/>
        <charset val="134"/>
      </rPr>
      <t>年政府性基金预算，故</t>
    </r>
    <r>
      <rPr>
        <sz val="9"/>
        <color rgb="FF000000"/>
        <rFont val="Microsoft YaHei UI"/>
        <charset val="134"/>
      </rPr>
      <t>2025</t>
    </r>
    <r>
      <rPr>
        <sz val="9"/>
        <color rgb="FF000000"/>
        <rFont val="宋体"/>
        <charset val="134"/>
      </rPr>
      <t>年政府性基金预算支出预算表为空表。</t>
    </r>
    <r>
      <rPr>
        <sz val="9"/>
        <color rgb="FF000000"/>
        <rFont val="Microsoft YaHei UI"/>
        <charset val="134"/>
      </rPr>
      <t xml:space="preserve"> </t>
    </r>
  </si>
  <si>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</si>
  <si>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</si>
  <si>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</si>
  <si>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</si>
  <si>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</si>
  <si>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</si>
  <si>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</si>
  <si>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</si>
  <si>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</si>
  <si>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</si>
  <si>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</si>
  <si>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车辆维修和保养服务</t>
  </si>
  <si>
    <t>机动车保险服务</t>
  </si>
  <si>
    <t>复印纸</t>
  </si>
  <si>
    <t>预算08表</t>
  </si>
  <si>
    <t>政府购买服务项目</t>
  </si>
  <si>
    <t>政府购买服务目录</t>
  </si>
  <si>
    <r>
      <t>双江拉祜族佤族布朗族傣族自治县文化和旅游局无</t>
    </r>
    <r>
      <rPr>
        <sz val="9"/>
        <color rgb="FF000000"/>
        <rFont val="Microsoft YaHei UI"/>
        <charset val="134"/>
      </rPr>
      <t>2025</t>
    </r>
    <r>
      <rPr>
        <sz val="9"/>
        <color rgb="FF000000"/>
        <rFont val="宋体"/>
        <charset val="134"/>
      </rPr>
      <t>年政府购买服务预算，故</t>
    </r>
    <r>
      <rPr>
        <sz val="9"/>
        <color rgb="FF000000"/>
        <rFont val="Microsoft YaHei UI"/>
        <charset val="134"/>
      </rPr>
      <t>2025</t>
    </r>
    <r>
      <rPr>
        <sz val="9"/>
        <color rgb="FF000000"/>
        <rFont val="宋体"/>
        <charset val="134"/>
      </rPr>
      <t>年政府购买服务预算表为空表。</t>
    </r>
  </si>
  <si>
    <t>预算09-1表</t>
  </si>
  <si>
    <t>单位名称（项目）</t>
  </si>
  <si>
    <t>地区</t>
  </si>
  <si>
    <t>政府性基金</t>
  </si>
  <si>
    <t>-</t>
  </si>
  <si>
    <r>
      <t>双江拉祜族佤族布朗族傣族自治县文化和旅游局无</t>
    </r>
    <r>
      <rPr>
        <sz val="9"/>
        <color rgb="FF000000"/>
        <rFont val="Microsoft YaHei UI"/>
        <charset val="134"/>
      </rPr>
      <t>2025</t>
    </r>
    <r>
      <rPr>
        <sz val="9"/>
        <color rgb="FF000000"/>
        <rFont val="宋体"/>
        <charset val="134"/>
      </rPr>
      <t>年县对下转移支付预算，故</t>
    </r>
    <r>
      <rPr>
        <sz val="9"/>
        <color rgb="FF000000"/>
        <rFont val="Microsoft YaHei UI"/>
        <charset val="134"/>
      </rPr>
      <t>2025</t>
    </r>
    <r>
      <rPr>
        <sz val="9"/>
        <color rgb="FF000000"/>
        <rFont val="宋体"/>
        <charset val="134"/>
      </rPr>
      <t>年县对下转移支付预算表为空表。</t>
    </r>
    <r>
      <rPr>
        <sz val="9"/>
        <color rgb="FF000000"/>
        <rFont val="Microsoft YaHei UI"/>
        <charset val="134"/>
      </rPr>
      <t xml:space="preserve"> </t>
    </r>
  </si>
  <si>
    <t>预算09-2表</t>
  </si>
  <si>
    <t>双江拉祜族佤族布朗族傣族自治县文化和旅游局无2025年县对下转移支付绩效目标，故2025年县对下转移支付绩效目标表为空表。</t>
  </si>
  <si>
    <t>预算10表</t>
  </si>
  <si>
    <t>资产类别</t>
  </si>
  <si>
    <t>资产分类代码.名称</t>
  </si>
  <si>
    <t>资产名称</t>
  </si>
  <si>
    <t>计量单位</t>
  </si>
  <si>
    <t>财政部门批复数（元）</t>
  </si>
  <si>
    <t>单价</t>
  </si>
  <si>
    <t>金额</t>
  </si>
  <si>
    <r>
      <t>双江拉祜族佤族布朗族傣族自治县文化和旅游局无</t>
    </r>
    <r>
      <rPr>
        <sz val="9"/>
        <color rgb="FF000000"/>
        <rFont val="Microsoft YaHei UI"/>
        <charset val="134"/>
      </rPr>
      <t>2025</t>
    </r>
    <r>
      <rPr>
        <sz val="9"/>
        <color rgb="FF000000"/>
        <rFont val="宋体"/>
        <charset val="134"/>
      </rPr>
      <t>年新增资产配置预算，故</t>
    </r>
    <r>
      <rPr>
        <sz val="9"/>
        <color rgb="FF000000"/>
        <rFont val="Microsoft YaHei UI"/>
        <charset val="134"/>
      </rPr>
      <t>2025</t>
    </r>
    <r>
      <rPr>
        <sz val="9"/>
        <color rgb="FF000000"/>
        <rFont val="宋体"/>
        <charset val="134"/>
      </rPr>
      <t>年新增资产配置表为空表。</t>
    </r>
  </si>
  <si>
    <t>预算11表</t>
  </si>
  <si>
    <t>上级补助</t>
  </si>
  <si>
    <r>
      <t>双江拉祜族佤族布朗族傣族自治县文化和旅游局无</t>
    </r>
    <r>
      <rPr>
        <sz val="9"/>
        <color rgb="FF000000"/>
        <rFont val="Microsoft YaHei UI"/>
        <charset val="134"/>
      </rPr>
      <t>2025</t>
    </r>
    <r>
      <rPr>
        <sz val="9"/>
        <color rgb="FF000000"/>
        <rFont val="宋体"/>
        <charset val="134"/>
      </rPr>
      <t>年转移支付补助项目支出预算，故</t>
    </r>
    <r>
      <rPr>
        <sz val="9"/>
        <color rgb="FF000000"/>
        <rFont val="Microsoft YaHei UI"/>
        <charset val="134"/>
      </rPr>
      <t>2025</t>
    </r>
    <r>
      <rPr>
        <sz val="9"/>
        <color rgb="FF000000"/>
        <rFont val="宋体"/>
        <charset val="134"/>
      </rPr>
      <t>年转移支付补助项目支出预算表为空表。</t>
    </r>
  </si>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</sst>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4" borderId="19" applyNumberFormat="0" applyAlignment="0" applyProtection="0">
      <alignment vertical="center"/>
    </xf>
    <xf numFmtId="0" fontId="40" fillId="5" borderId="20" applyNumberFormat="0" applyAlignment="0" applyProtection="0">
      <alignment vertical="center"/>
    </xf>
    <xf numFmtId="0" fontId="41" fillId="5" borderId="19" applyNumberFormat="0" applyAlignment="0" applyProtection="0">
      <alignment vertical="center"/>
    </xf>
    <xf numFmtId="0" fontId="42" fillId="6"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8" xfId="0" applyFont="1" applyBorder="1" applyAlignment="1">
      <alignment horizontal="left" vertical="center" wrapText="1"/>
      <protection locked="0"/>
    </xf>
    <xf numFmtId="0" fontId="6" fillId="0" borderId="9"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10"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2" xfId="0" applyFont="1" applyBorder="1" applyAlignment="1" applyProtection="1">
      <alignment horizontal="center" vertical="center" wrapText="1"/>
    </xf>
    <xf numFmtId="0" fontId="7" fillId="0" borderId="12" xfId="0" applyFont="1" applyBorder="1" applyAlignment="1">
      <alignment horizontal="center" vertical="center"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13" xfId="0" applyFont="1" applyBorder="1" applyAlignment="1">
      <alignment horizontal="left" vertical="center" wrapText="1"/>
      <protection locked="0"/>
    </xf>
    <xf numFmtId="0" fontId="6" fillId="0" borderId="14" xfId="0" applyFont="1" applyBorder="1" applyAlignment="1" applyProtection="1">
      <alignment horizontal="center" vertical="center"/>
    </xf>
    <xf numFmtId="0" fontId="6" fillId="0" borderId="15" xfId="0" applyFont="1" applyBorder="1" applyAlignment="1" applyProtection="1">
      <alignment horizontal="left" vertical="center"/>
    </xf>
    <xf numFmtId="0" fontId="6" fillId="0" borderId="15"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protection locked="0"/>
    </xf>
    <xf numFmtId="0" fontId="7" fillId="0" borderId="15"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3" xfId="0" applyFont="1" applyBorder="1" applyAlignment="1" applyProtection="1">
      <alignment horizontal="center" vertical="center"/>
    </xf>
    <xf numFmtId="0" fontId="7" fillId="0" borderId="13" xfId="0" applyFont="1" applyBorder="1" applyAlignment="1">
      <alignment horizontal="center" vertical="center"/>
      <protection locked="0"/>
    </xf>
    <xf numFmtId="0" fontId="6" fillId="0" borderId="13"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3"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0" fontId="7" fillId="0" borderId="11"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3" xfId="0" applyNumberFormat="1" applyFont="1" applyBorder="1" applyAlignment="1">
      <alignment horizontal="center" vertical="center" wrapText="1"/>
      <protection locked="0"/>
    </xf>
    <xf numFmtId="49" fontId="7" fillId="0" borderId="13"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4"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3"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13"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3"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5" xfId="0" applyFont="1" applyBorder="1" applyAlignment="1" applyProtection="1">
      <alignment horizontal="center" vertical="center"/>
    </xf>
    <xf numFmtId="0" fontId="6" fillId="0" borderId="13"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5" activePane="bottomLeft" state="frozen"/>
      <selection/>
      <selection pane="bottomLeft" activeCell="A15" sqref="A1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8"/>
      <c r="C3" s="208"/>
      <c r="D3" s="208"/>
    </row>
    <row r="4" ht="18.75" customHeight="1" spans="1:4">
      <c r="A4" s="43" t="str">
        <f>"单位名称："&amp;"双江拉祜族佤族布朗族傣族自治县文化和旅游局"</f>
        <v>单位名称：双江拉祜族佤族布朗族傣族自治县文化和旅游局</v>
      </c>
      <c r="B4" s="209"/>
      <c r="C4" s="209"/>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4" t="s">
        <v>6</v>
      </c>
      <c r="B8" s="24">
        <v>11824075.5</v>
      </c>
      <c r="C8" s="134" t="s">
        <v>7</v>
      </c>
      <c r="D8" s="24"/>
    </row>
    <row r="9" ht="18.75" customHeight="1" spans="1:4">
      <c r="A9" s="134" t="s">
        <v>8</v>
      </c>
      <c r="B9" s="24"/>
      <c r="C9" s="134" t="s">
        <v>9</v>
      </c>
      <c r="D9" s="24"/>
    </row>
    <row r="10" ht="18.75" customHeight="1" spans="1:4">
      <c r="A10" s="134" t="s">
        <v>10</v>
      </c>
      <c r="B10" s="24"/>
      <c r="C10" s="134" t="s">
        <v>11</v>
      </c>
      <c r="D10" s="24"/>
    </row>
    <row r="11" ht="18.75" customHeight="1" spans="1:4">
      <c r="A11" s="134" t="s">
        <v>12</v>
      </c>
      <c r="B11" s="24"/>
      <c r="C11" s="134" t="s">
        <v>13</v>
      </c>
      <c r="D11" s="24"/>
    </row>
    <row r="12" ht="18.75" customHeight="1" spans="1:4">
      <c r="A12" s="210" t="s">
        <v>14</v>
      </c>
      <c r="B12" s="24"/>
      <c r="C12" s="166" t="s">
        <v>15</v>
      </c>
      <c r="D12" s="24"/>
    </row>
    <row r="13" ht="18.75" customHeight="1" spans="1:4">
      <c r="A13" s="169" t="s">
        <v>16</v>
      </c>
      <c r="B13" s="24"/>
      <c r="C13" s="168" t="s">
        <v>17</v>
      </c>
      <c r="D13" s="24"/>
    </row>
    <row r="14" ht="18.75" customHeight="1" spans="1:4">
      <c r="A14" s="169" t="s">
        <v>18</v>
      </c>
      <c r="B14" s="24"/>
      <c r="C14" s="168" t="s">
        <v>19</v>
      </c>
      <c r="D14" s="24">
        <v>12046536.4</v>
      </c>
    </row>
    <row r="15" ht="18.75" customHeight="1" spans="1:4">
      <c r="A15" s="169" t="s">
        <v>20</v>
      </c>
      <c r="B15" s="24"/>
      <c r="C15" s="168" t="s">
        <v>21</v>
      </c>
      <c r="D15" s="24">
        <v>1218357.93</v>
      </c>
    </row>
    <row r="16" ht="18.75" customHeight="1" spans="1:4">
      <c r="A16" s="169" t="s">
        <v>22</v>
      </c>
      <c r="B16" s="24"/>
      <c r="C16" s="168" t="s">
        <v>23</v>
      </c>
      <c r="D16" s="24">
        <v>266908.53</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445472.64</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211"/>
      <c r="B34" s="172"/>
      <c r="C34" s="169" t="s">
        <v>43</v>
      </c>
      <c r="D34" s="24"/>
    </row>
    <row r="35" ht="18.75" customHeight="1" spans="1:4">
      <c r="A35" s="211" t="s">
        <v>44</v>
      </c>
      <c r="B35" s="172">
        <f>SUM(B8:B12)</f>
        <v>11824075.5</v>
      </c>
      <c r="C35" s="212" t="s">
        <v>45</v>
      </c>
      <c r="D35" s="172">
        <v>13977275.5</v>
      </c>
    </row>
    <row r="36" ht="18.75" customHeight="1" spans="1:4">
      <c r="A36" s="213" t="s">
        <v>46</v>
      </c>
      <c r="B36" s="24">
        <v>2153200</v>
      </c>
      <c r="C36" s="134" t="s">
        <v>47</v>
      </c>
      <c r="D36" s="24"/>
    </row>
    <row r="37" ht="18.75" customHeight="1" spans="1:4">
      <c r="A37" s="213" t="s">
        <v>48</v>
      </c>
      <c r="B37" s="24">
        <v>2153200</v>
      </c>
      <c r="C37" s="134" t="s">
        <v>48</v>
      </c>
      <c r="D37" s="24"/>
    </row>
    <row r="38" ht="18.75" customHeight="1" spans="1:4">
      <c r="A38" s="213" t="s">
        <v>49</v>
      </c>
      <c r="B38" s="24">
        <f>B36-B37</f>
        <v>0</v>
      </c>
      <c r="C38" s="134" t="s">
        <v>50</v>
      </c>
      <c r="D38" s="24"/>
    </row>
    <row r="39" ht="18.75" customHeight="1" spans="1:4">
      <c r="A39" s="214" t="s">
        <v>51</v>
      </c>
      <c r="B39" s="172">
        <f>B35+B36</f>
        <v>13977275.5</v>
      </c>
      <c r="C39" s="212" t="s">
        <v>52</v>
      </c>
      <c r="D39" s="172">
        <f t="shared" ref="B39:D39" si="1">D35+D36</f>
        <v>13977275.5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9" sqref="C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2">
        <v>1</v>
      </c>
      <c r="B2" s="103">
        <v>0</v>
      </c>
      <c r="C2" s="102">
        <v>1</v>
      </c>
      <c r="D2" s="104"/>
      <c r="E2" s="104"/>
      <c r="F2" s="41" t="s">
        <v>575</v>
      </c>
    </row>
    <row r="3" ht="32.25" customHeight="1" spans="1:6">
      <c r="A3" s="105" t="str">
        <f>"2025"&amp;"年部门政府性基金预算支出预算表"</f>
        <v>2025年部门政府性基金预算支出预算表</v>
      </c>
      <c r="B3" s="106" t="s">
        <v>576</v>
      </c>
      <c r="C3" s="107"/>
      <c r="D3" s="108"/>
      <c r="E3" s="108"/>
      <c r="F3" s="108"/>
    </row>
    <row r="4" ht="18.75" customHeight="1" spans="1:6">
      <c r="A4" s="8" t="str">
        <f>"单位名称："&amp;"双江拉祜族佤族布朗族傣族自治县文化和旅游局"</f>
        <v>单位名称：双江拉祜族佤族布朗族傣族自治县文化和旅游局</v>
      </c>
      <c r="B4" s="8" t="s">
        <v>577</v>
      </c>
      <c r="C4" s="102"/>
      <c r="D4" s="104"/>
      <c r="E4" s="104"/>
      <c r="F4" s="41" t="s">
        <v>1</v>
      </c>
    </row>
    <row r="5" ht="18.75" customHeight="1" spans="1:6">
      <c r="A5" s="109" t="s">
        <v>205</v>
      </c>
      <c r="B5" s="110" t="s">
        <v>74</v>
      </c>
      <c r="C5" s="111" t="s">
        <v>75</v>
      </c>
      <c r="D5" s="14" t="s">
        <v>578</v>
      </c>
      <c r="E5" s="14"/>
      <c r="F5" s="15"/>
    </row>
    <row r="6" ht="18.75" customHeight="1" spans="1:6">
      <c r="A6" s="112"/>
      <c r="B6" s="113"/>
      <c r="C6" s="97"/>
      <c r="D6" s="96" t="s">
        <v>56</v>
      </c>
      <c r="E6" s="96" t="s">
        <v>76</v>
      </c>
      <c r="F6" s="96" t="s">
        <v>77</v>
      </c>
    </row>
    <row r="7" ht="18.75" customHeight="1" spans="1:6">
      <c r="A7" s="112">
        <v>1</v>
      </c>
      <c r="B7" s="114" t="s">
        <v>186</v>
      </c>
      <c r="C7" s="97">
        <v>3</v>
      </c>
      <c r="D7" s="96">
        <v>4</v>
      </c>
      <c r="E7" s="96">
        <v>5</v>
      </c>
      <c r="F7" s="96">
        <v>6</v>
      </c>
    </row>
    <row r="8" ht="18.75" customHeight="1" spans="1:6">
      <c r="A8" s="115"/>
      <c r="B8" s="84"/>
      <c r="C8" s="84"/>
      <c r="D8" s="24"/>
      <c r="E8" s="24"/>
      <c r="F8" s="24"/>
    </row>
    <row r="9" ht="18.75" customHeight="1" spans="1:6">
      <c r="A9" s="115"/>
      <c r="B9" s="84"/>
      <c r="C9" s="84"/>
      <c r="D9" s="24"/>
      <c r="E9" s="24"/>
      <c r="F9" s="24"/>
    </row>
    <row r="10" ht="18.75" customHeight="1" spans="1:6">
      <c r="A10" s="116" t="s">
        <v>143</v>
      </c>
      <c r="B10" s="117" t="s">
        <v>143</v>
      </c>
      <c r="C10" s="118" t="s">
        <v>143</v>
      </c>
      <c r="D10" s="24"/>
      <c r="E10" s="24"/>
      <c r="F10" s="24"/>
    </row>
    <row r="11" customHeight="1" spans="1:1">
      <c r="A11" s="39" t="s">
        <v>579</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pane ySplit="1" topLeftCell="A2" activePane="bottomLeft" state="frozen"/>
      <selection/>
      <selection pane="bottomLeft" activeCell="F15" sqref="F1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580</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"单位名称："&amp;"双江拉祜族佤族布朗族傣族自治县文化和旅游局"</f>
        <v>单位名称：双江拉祜族佤族布朗族傣族自治县文化和旅游局</v>
      </c>
      <c r="B4" s="95"/>
      <c r="C4" s="95"/>
      <c r="D4" s="95"/>
      <c r="E4" s="95"/>
      <c r="F4" s="95"/>
      <c r="G4" s="95"/>
      <c r="H4" s="95"/>
      <c r="I4" s="95"/>
      <c r="J4" s="95"/>
      <c r="O4" s="65"/>
      <c r="P4" s="65"/>
      <c r="Q4" s="41" t="s">
        <v>192</v>
      </c>
    </row>
    <row r="5" ht="18.75" customHeight="1" spans="1:17">
      <c r="A5" s="12" t="s">
        <v>581</v>
      </c>
      <c r="B5" s="74" t="s">
        <v>582</v>
      </c>
      <c r="C5" s="74" t="s">
        <v>583</v>
      </c>
      <c r="D5" s="74" t="s">
        <v>584</v>
      </c>
      <c r="E5" s="74" t="s">
        <v>585</v>
      </c>
      <c r="F5" s="74" t="s">
        <v>586</v>
      </c>
      <c r="G5" s="46" t="s">
        <v>212</v>
      </c>
      <c r="H5" s="46"/>
      <c r="I5" s="46"/>
      <c r="J5" s="46"/>
      <c r="K5" s="76"/>
      <c r="L5" s="46"/>
      <c r="M5" s="46"/>
      <c r="N5" s="46"/>
      <c r="O5" s="66"/>
      <c r="P5" s="76"/>
      <c r="Q5" s="47"/>
    </row>
    <row r="6" ht="18.75" customHeight="1" spans="1:17">
      <c r="A6" s="17"/>
      <c r="B6" s="77"/>
      <c r="C6" s="77"/>
      <c r="D6" s="77"/>
      <c r="E6" s="77"/>
      <c r="F6" s="77"/>
      <c r="G6" s="77" t="s">
        <v>56</v>
      </c>
      <c r="H6" s="77" t="s">
        <v>59</v>
      </c>
      <c r="I6" s="77" t="s">
        <v>587</v>
      </c>
      <c r="J6" s="77" t="s">
        <v>588</v>
      </c>
      <c r="K6" s="78" t="s">
        <v>589</v>
      </c>
      <c r="L6" s="91" t="s">
        <v>79</v>
      </c>
      <c r="M6" s="91"/>
      <c r="N6" s="91"/>
      <c r="O6" s="92"/>
      <c r="P6" s="93"/>
      <c r="Q6" s="79"/>
    </row>
    <row r="7" ht="30" customHeight="1" spans="1:17">
      <c r="A7" s="19"/>
      <c r="B7" s="79"/>
      <c r="C7" s="79"/>
      <c r="D7" s="79"/>
      <c r="E7" s="79"/>
      <c r="F7" s="79"/>
      <c r="G7" s="79"/>
      <c r="H7" s="79" t="s">
        <v>58</v>
      </c>
      <c r="I7" s="79"/>
      <c r="J7" s="79"/>
      <c r="K7" s="80"/>
      <c r="L7" s="79" t="s">
        <v>58</v>
      </c>
      <c r="M7" s="79" t="s">
        <v>65</v>
      </c>
      <c r="N7" s="79" t="s">
        <v>220</v>
      </c>
      <c r="O7" s="94" t="s">
        <v>67</v>
      </c>
      <c r="P7" s="80" t="s">
        <v>68</v>
      </c>
      <c r="Q7" s="79"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t="s">
        <v>71</v>
      </c>
      <c r="B9" s="83"/>
      <c r="C9" s="83"/>
      <c r="D9" s="83"/>
      <c r="E9" s="98"/>
      <c r="F9" s="24">
        <v>55600</v>
      </c>
      <c r="G9" s="24">
        <v>55600</v>
      </c>
      <c r="H9" s="24">
        <v>55600</v>
      </c>
      <c r="I9" s="24"/>
      <c r="J9" s="24"/>
      <c r="K9" s="24"/>
      <c r="L9" s="24"/>
      <c r="M9" s="24"/>
      <c r="N9" s="24"/>
      <c r="O9" s="24"/>
      <c r="P9" s="24"/>
      <c r="Q9" s="24"/>
    </row>
    <row r="10" ht="18.75" customHeight="1" spans="1:17">
      <c r="A10" s="99" t="s">
        <v>71</v>
      </c>
      <c r="B10" s="83"/>
      <c r="C10" s="83"/>
      <c r="D10" s="83"/>
      <c r="E10" s="100"/>
      <c r="F10" s="24">
        <v>55600</v>
      </c>
      <c r="G10" s="24">
        <v>55600</v>
      </c>
      <c r="H10" s="24">
        <v>55600</v>
      </c>
      <c r="I10" s="24"/>
      <c r="J10" s="24"/>
      <c r="K10" s="24"/>
      <c r="L10" s="24"/>
      <c r="M10" s="24"/>
      <c r="N10" s="24"/>
      <c r="O10" s="24"/>
      <c r="P10" s="24"/>
      <c r="Q10" s="24"/>
    </row>
    <row r="11" ht="18.75" customHeight="1" spans="1:17">
      <c r="A11" s="218" t="s">
        <v>280</v>
      </c>
      <c r="B11" s="83" t="s">
        <v>590</v>
      </c>
      <c r="C11" s="83" t="s">
        <v>590</v>
      </c>
      <c r="D11" s="83" t="s">
        <v>570</v>
      </c>
      <c r="E11" s="100">
        <v>1</v>
      </c>
      <c r="F11" s="24">
        <v>17000</v>
      </c>
      <c r="G11" s="24">
        <v>17000</v>
      </c>
      <c r="H11" s="24">
        <v>17000</v>
      </c>
      <c r="I11" s="24"/>
      <c r="J11" s="24"/>
      <c r="K11" s="24"/>
      <c r="L11" s="24"/>
      <c r="M11" s="24"/>
      <c r="N11" s="24"/>
      <c r="O11" s="24"/>
      <c r="P11" s="24"/>
      <c r="Q11" s="24"/>
    </row>
    <row r="12" ht="18.75" customHeight="1" spans="1:17">
      <c r="A12" s="218" t="s">
        <v>280</v>
      </c>
      <c r="B12" s="83" t="s">
        <v>591</v>
      </c>
      <c r="C12" s="83" t="s">
        <v>591</v>
      </c>
      <c r="D12" s="83" t="s">
        <v>570</v>
      </c>
      <c r="E12" s="100">
        <v>1</v>
      </c>
      <c r="F12" s="24">
        <v>20000</v>
      </c>
      <c r="G12" s="24">
        <v>20000</v>
      </c>
      <c r="H12" s="24">
        <v>20000</v>
      </c>
      <c r="I12" s="24"/>
      <c r="J12" s="24"/>
      <c r="K12" s="24"/>
      <c r="L12" s="24"/>
      <c r="M12" s="24"/>
      <c r="N12" s="24"/>
      <c r="O12" s="24"/>
      <c r="P12" s="24"/>
      <c r="Q12" s="24"/>
    </row>
    <row r="13" ht="18.75" customHeight="1" spans="1:17">
      <c r="A13" s="218" t="s">
        <v>280</v>
      </c>
      <c r="B13" s="83" t="s">
        <v>592</v>
      </c>
      <c r="C13" s="83" t="s">
        <v>592</v>
      </c>
      <c r="D13" s="83" t="s">
        <v>570</v>
      </c>
      <c r="E13" s="100">
        <v>1</v>
      </c>
      <c r="F13" s="24">
        <v>5000</v>
      </c>
      <c r="G13" s="24">
        <v>5000</v>
      </c>
      <c r="H13" s="24">
        <v>5000</v>
      </c>
      <c r="I13" s="24"/>
      <c r="J13" s="24"/>
      <c r="K13" s="24"/>
      <c r="L13" s="24"/>
      <c r="M13" s="24"/>
      <c r="N13" s="24"/>
      <c r="O13" s="24"/>
      <c r="P13" s="24"/>
      <c r="Q13" s="24"/>
    </row>
    <row r="14" ht="18.75" customHeight="1" spans="1:17">
      <c r="A14" s="218" t="s">
        <v>259</v>
      </c>
      <c r="B14" s="83" t="s">
        <v>593</v>
      </c>
      <c r="C14" s="83" t="s">
        <v>593</v>
      </c>
      <c r="D14" s="83" t="s">
        <v>570</v>
      </c>
      <c r="E14" s="100">
        <v>1</v>
      </c>
      <c r="F14" s="24">
        <v>13600</v>
      </c>
      <c r="G14" s="24">
        <v>13600</v>
      </c>
      <c r="H14" s="24">
        <v>13600</v>
      </c>
      <c r="I14" s="24"/>
      <c r="J14" s="24"/>
      <c r="K14" s="24"/>
      <c r="L14" s="24"/>
      <c r="M14" s="24"/>
      <c r="N14" s="24"/>
      <c r="O14" s="24"/>
      <c r="P14" s="24"/>
      <c r="Q14" s="24"/>
    </row>
    <row r="15" ht="18.75" customHeight="1" spans="1:17">
      <c r="A15" s="85" t="s">
        <v>143</v>
      </c>
      <c r="B15" s="86"/>
      <c r="C15" s="86"/>
      <c r="D15" s="86"/>
      <c r="E15" s="98"/>
      <c r="F15" s="24">
        <v>55600</v>
      </c>
      <c r="G15" s="24">
        <v>55600</v>
      </c>
      <c r="H15" s="24">
        <v>55600</v>
      </c>
      <c r="I15" s="24"/>
      <c r="J15" s="24"/>
      <c r="K15" s="24"/>
      <c r="L15" s="24"/>
      <c r="M15" s="24"/>
      <c r="N15" s="24"/>
      <c r="O15" s="24"/>
      <c r="P15" s="24"/>
      <c r="Q15" s="24"/>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8" sqref="A18"/>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40"/>
      <c r="M2" s="88"/>
      <c r="N2" s="89" t="s">
        <v>594</v>
      </c>
    </row>
    <row r="3" ht="34.5" customHeight="1" spans="1:14">
      <c r="A3" s="42"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"单位名称："&amp;"双江拉祜族佤族布朗族傣族自治县文化和旅游局"</f>
        <v>单位名称：双江拉祜族佤族布朗族傣族自治县文化和旅游局</v>
      </c>
      <c r="B4" s="62"/>
      <c r="C4" s="73"/>
      <c r="D4" s="62"/>
      <c r="E4" s="62"/>
      <c r="F4" s="62"/>
      <c r="G4" s="62"/>
      <c r="H4" s="70"/>
      <c r="I4" s="64"/>
      <c r="J4" s="64"/>
      <c r="K4" s="64"/>
      <c r="L4" s="65"/>
      <c r="M4" s="90"/>
      <c r="N4" s="89" t="s">
        <v>192</v>
      </c>
    </row>
    <row r="5" ht="18.75" customHeight="1" spans="1:14">
      <c r="A5" s="12" t="s">
        <v>581</v>
      </c>
      <c r="B5" s="74" t="s">
        <v>595</v>
      </c>
      <c r="C5" s="75" t="s">
        <v>596</v>
      </c>
      <c r="D5" s="46" t="s">
        <v>212</v>
      </c>
      <c r="E5" s="46"/>
      <c r="F5" s="46"/>
      <c r="G5" s="46"/>
      <c r="H5" s="76"/>
      <c r="I5" s="46"/>
      <c r="J5" s="46"/>
      <c r="K5" s="46"/>
      <c r="L5" s="66"/>
      <c r="M5" s="76"/>
      <c r="N5" s="47"/>
    </row>
    <row r="6" ht="18.75" customHeight="1" spans="1:14">
      <c r="A6" s="17"/>
      <c r="B6" s="77"/>
      <c r="C6" s="78"/>
      <c r="D6" s="77" t="s">
        <v>56</v>
      </c>
      <c r="E6" s="77" t="s">
        <v>59</v>
      </c>
      <c r="F6" s="77" t="s">
        <v>587</v>
      </c>
      <c r="G6" s="77" t="s">
        <v>588</v>
      </c>
      <c r="H6" s="78" t="s">
        <v>589</v>
      </c>
      <c r="I6" s="91" t="s">
        <v>79</v>
      </c>
      <c r="J6" s="91"/>
      <c r="K6" s="91"/>
      <c r="L6" s="92"/>
      <c r="M6" s="93"/>
      <c r="N6" s="79"/>
    </row>
    <row r="7" ht="26.25" customHeight="1" spans="1:14">
      <c r="A7" s="19"/>
      <c r="B7" s="79"/>
      <c r="C7" s="80"/>
      <c r="D7" s="79"/>
      <c r="E7" s="79"/>
      <c r="F7" s="79"/>
      <c r="G7" s="79"/>
      <c r="H7" s="80"/>
      <c r="I7" s="79" t="s">
        <v>58</v>
      </c>
      <c r="J7" s="79" t="s">
        <v>65</v>
      </c>
      <c r="K7" s="79" t="s">
        <v>220</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143</v>
      </c>
      <c r="B11" s="86"/>
      <c r="C11" s="87"/>
      <c r="D11" s="24"/>
      <c r="E11" s="24"/>
      <c r="F11" s="24"/>
      <c r="G11" s="24"/>
      <c r="H11" s="24"/>
      <c r="I11" s="24"/>
      <c r="J11" s="24"/>
      <c r="K11" s="24"/>
      <c r="L11" s="24"/>
      <c r="M11" s="24"/>
      <c r="N11" s="24"/>
    </row>
    <row r="12" customHeight="1" spans="1:1">
      <c r="A12" s="39" t="s">
        <v>597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9"/>
      <c r="G2" s="40"/>
      <c r="H2" s="40"/>
      <c r="I2" s="40" t="s">
        <v>598</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"单位名称："&amp;"双江拉祜族佤族布朗族傣族自治县文化和旅游局"</f>
        <v>单位名称：双江拉祜族佤族布朗族傣族自治县文化和旅游局</v>
      </c>
      <c r="B4" s="62"/>
      <c r="C4" s="62"/>
      <c r="D4" s="63"/>
      <c r="E4" s="64"/>
      <c r="G4" s="65"/>
      <c r="H4" s="65"/>
      <c r="I4" s="40" t="s">
        <v>192</v>
      </c>
    </row>
    <row r="5" ht="18.75" customHeight="1" spans="1:9">
      <c r="A5" s="32" t="s">
        <v>599</v>
      </c>
      <c r="B5" s="13" t="s">
        <v>212</v>
      </c>
      <c r="C5" s="14"/>
      <c r="D5" s="14"/>
      <c r="E5" s="13" t="s">
        <v>600</v>
      </c>
      <c r="F5" s="14"/>
      <c r="G5" s="66"/>
      <c r="H5" s="66"/>
      <c r="I5" s="15"/>
    </row>
    <row r="6" ht="18.75" customHeight="1" spans="1:9">
      <c r="A6" s="34"/>
      <c r="B6" s="33" t="s">
        <v>56</v>
      </c>
      <c r="C6" s="12" t="s">
        <v>59</v>
      </c>
      <c r="D6" s="67" t="s">
        <v>601</v>
      </c>
      <c r="E6" s="68" t="s">
        <v>602</v>
      </c>
      <c r="F6" s="68" t="s">
        <v>602</v>
      </c>
      <c r="G6" s="68" t="s">
        <v>602</v>
      </c>
      <c r="H6" s="68" t="s">
        <v>602</v>
      </c>
      <c r="I6" s="68" t="s">
        <v>602</v>
      </c>
    </row>
    <row r="7" ht="18.75" customHeight="1" spans="1:9">
      <c r="A7" s="68">
        <v>1</v>
      </c>
      <c r="B7" s="68">
        <v>2</v>
      </c>
      <c r="C7" s="68">
        <v>3</v>
      </c>
      <c r="D7" s="68">
        <v>4</v>
      </c>
      <c r="E7" s="68">
        <v>5</v>
      </c>
      <c r="F7" s="68">
        <v>6</v>
      </c>
      <c r="G7" s="68">
        <v>7</v>
      </c>
      <c r="H7" s="68">
        <v>8</v>
      </c>
      <c r="I7" s="68">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603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E25" sqref="E25"/>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604</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"单位名称："&amp;"双江拉祜族佤族布朗族傣族自治县文化和旅游局"</f>
        <v>单位名称：双江拉祜族佤族布朗族傣族自治县文化和旅游局</v>
      </c>
      <c r="B4" s="4"/>
      <c r="C4" s="4"/>
      <c r="D4" s="4"/>
      <c r="E4" s="4"/>
      <c r="F4" s="39"/>
      <c r="G4" s="4"/>
      <c r="H4" s="39"/>
    </row>
    <row r="5" ht="18.75" customHeight="1" spans="1:10">
      <c r="A5" s="48" t="s">
        <v>371</v>
      </c>
      <c r="B5" s="48" t="s">
        <v>372</v>
      </c>
      <c r="C5" s="48" t="s">
        <v>373</v>
      </c>
      <c r="D5" s="48" t="s">
        <v>374</v>
      </c>
      <c r="E5" s="48" t="s">
        <v>375</v>
      </c>
      <c r="F5" s="54" t="s">
        <v>376</v>
      </c>
      <c r="G5" s="48" t="s">
        <v>377</v>
      </c>
      <c r="H5" s="54" t="s">
        <v>378</v>
      </c>
      <c r="I5" s="54" t="s">
        <v>379</v>
      </c>
      <c r="J5" s="48" t="s">
        <v>380</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57"/>
      <c r="B8" s="57"/>
      <c r="C8" s="57"/>
      <c r="D8" s="57"/>
      <c r="E8" s="57"/>
      <c r="F8" s="58"/>
      <c r="G8" s="22"/>
      <c r="H8" s="22"/>
      <c r="I8" s="22"/>
      <c r="J8" s="22"/>
    </row>
    <row r="9" customHeight="1" spans="1:5">
      <c r="A9" s="39" t="s">
        <v>605</v>
      </c>
      <c r="B9" s="39"/>
      <c r="C9" s="39"/>
      <c r="D9" s="39"/>
      <c r="E9" s="39"/>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18" sqref="C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606</v>
      </c>
    </row>
    <row r="3" ht="34.5" customHeight="1" spans="1:8">
      <c r="A3" s="42" t="str">
        <f>"2025"&amp;"年新增资产配置表"</f>
        <v>2025年新增资产配置表</v>
      </c>
      <c r="B3" s="7"/>
      <c r="C3" s="7"/>
      <c r="D3" s="7"/>
      <c r="E3" s="7"/>
      <c r="F3" s="7"/>
      <c r="G3" s="7"/>
      <c r="H3" s="7"/>
    </row>
    <row r="4" ht="18.75" customHeight="1" spans="1:8">
      <c r="A4" s="43" t="str">
        <f>"单位名称："&amp;"双江拉祜族佤族布朗族傣族自治县文化和旅游局"</f>
        <v>单位名称：双江拉祜族佤族布朗族傣族自治县文化和旅游局</v>
      </c>
      <c r="B4" s="9"/>
      <c r="C4" s="4"/>
      <c r="H4" s="44" t="s">
        <v>192</v>
      </c>
    </row>
    <row r="5" ht="18.75" customHeight="1" spans="1:8">
      <c r="A5" s="12" t="s">
        <v>205</v>
      </c>
      <c r="B5" s="12" t="s">
        <v>607</v>
      </c>
      <c r="C5" s="12" t="s">
        <v>608</v>
      </c>
      <c r="D5" s="12" t="s">
        <v>609</v>
      </c>
      <c r="E5" s="12" t="s">
        <v>610</v>
      </c>
      <c r="F5" s="45" t="s">
        <v>611</v>
      </c>
      <c r="G5" s="46"/>
      <c r="H5" s="47"/>
    </row>
    <row r="6" ht="18.75" customHeight="1" spans="1:8">
      <c r="A6" s="19"/>
      <c r="B6" s="19"/>
      <c r="C6" s="19"/>
      <c r="D6" s="19"/>
      <c r="E6" s="19"/>
      <c r="F6" s="48" t="s">
        <v>585</v>
      </c>
      <c r="G6" s="48" t="s">
        <v>612</v>
      </c>
      <c r="H6" s="48" t="s">
        <v>613</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614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8" sqref="B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615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"单位名称："&amp;"双江拉祜族佤族布朗族傣族自治县文化和旅游局"</f>
        <v>单位名称：双江拉祜族佤族布朗族傣族自治县文化和旅游局</v>
      </c>
      <c r="B4" s="9"/>
      <c r="C4" s="9"/>
      <c r="D4" s="9"/>
      <c r="E4" s="9"/>
      <c r="F4" s="9"/>
      <c r="G4" s="9"/>
      <c r="H4" s="10"/>
      <c r="I4" s="10"/>
      <c r="J4" s="10"/>
      <c r="K4" s="5" t="s">
        <v>192</v>
      </c>
    </row>
    <row r="5" ht="18.75" customHeight="1" spans="1:11">
      <c r="A5" s="11" t="s">
        <v>293</v>
      </c>
      <c r="B5" s="11" t="s">
        <v>207</v>
      </c>
      <c r="C5" s="11" t="s">
        <v>294</v>
      </c>
      <c r="D5" s="12" t="s">
        <v>208</v>
      </c>
      <c r="E5" s="12" t="s">
        <v>209</v>
      </c>
      <c r="F5" s="12" t="s">
        <v>295</v>
      </c>
      <c r="G5" s="12" t="s">
        <v>296</v>
      </c>
      <c r="H5" s="32" t="s">
        <v>56</v>
      </c>
      <c r="I5" s="13" t="s">
        <v>616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143</v>
      </c>
      <c r="B11" s="37"/>
      <c r="C11" s="37"/>
      <c r="D11" s="37"/>
      <c r="E11" s="37"/>
      <c r="F11" s="37"/>
      <c r="G11" s="38"/>
      <c r="H11" s="24"/>
      <c r="I11" s="24"/>
      <c r="J11" s="24"/>
      <c r="K11" s="24"/>
    </row>
    <row r="12" customHeight="1" spans="1:1">
      <c r="A12" s="39" t="s">
        <v>617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tabSelected="1" workbookViewId="0">
      <pane ySplit="1" topLeftCell="A2" activePane="bottomLeft" state="frozen"/>
      <selection/>
      <selection pane="bottomLeft" activeCell="A3" sqref="A3:G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618</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"单位名称："&amp;"双江拉祜族佤族布朗族傣族自治县文化和旅游局"</f>
        <v>单位名称：双江拉祜族佤族布朗族傣族自治县文化和旅游局</v>
      </c>
      <c r="B4" s="9"/>
      <c r="C4" s="9"/>
      <c r="D4" s="9"/>
      <c r="E4" s="10"/>
      <c r="F4" s="10"/>
      <c r="G4" s="5" t="s">
        <v>192</v>
      </c>
    </row>
    <row r="5" ht="18.75" customHeight="1" spans="1:7">
      <c r="A5" s="11" t="s">
        <v>294</v>
      </c>
      <c r="B5" s="11" t="s">
        <v>293</v>
      </c>
      <c r="C5" s="11" t="s">
        <v>207</v>
      </c>
      <c r="D5" s="12" t="s">
        <v>619</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3100000</v>
      </c>
      <c r="F9" s="24"/>
      <c r="G9" s="24"/>
    </row>
    <row r="10" ht="18.75" customHeight="1" spans="1:7">
      <c r="A10" s="25" t="s">
        <v>71</v>
      </c>
      <c r="B10" s="22"/>
      <c r="C10" s="22"/>
      <c r="D10" s="22"/>
      <c r="E10" s="24">
        <v>3100000</v>
      </c>
      <c r="F10" s="24"/>
      <c r="G10" s="24"/>
    </row>
    <row r="11" ht="18.75" customHeight="1" spans="1:7">
      <c r="A11" s="26"/>
      <c r="B11" s="22" t="s">
        <v>620</v>
      </c>
      <c r="C11" s="22" t="s">
        <v>337</v>
      </c>
      <c r="D11" s="22" t="s">
        <v>621</v>
      </c>
      <c r="E11" s="24">
        <v>150000</v>
      </c>
      <c r="F11" s="24"/>
      <c r="G11" s="24"/>
    </row>
    <row r="12" ht="18.75" customHeight="1" spans="1:7">
      <c r="A12" s="26"/>
      <c r="B12" s="22" t="s">
        <v>620</v>
      </c>
      <c r="C12" s="22" t="s">
        <v>347</v>
      </c>
      <c r="D12" s="22" t="s">
        <v>621</v>
      </c>
      <c r="E12" s="24">
        <v>100000</v>
      </c>
      <c r="F12" s="24"/>
      <c r="G12" s="24"/>
    </row>
    <row r="13" ht="18.75" customHeight="1" spans="1:7">
      <c r="A13" s="26"/>
      <c r="B13" s="22" t="s">
        <v>620</v>
      </c>
      <c r="C13" s="22" t="s">
        <v>329</v>
      </c>
      <c r="D13" s="22" t="s">
        <v>621</v>
      </c>
      <c r="E13" s="24">
        <v>130000</v>
      </c>
      <c r="F13" s="24"/>
      <c r="G13" s="24"/>
    </row>
    <row r="14" ht="18.75" customHeight="1" spans="1:7">
      <c r="A14" s="26"/>
      <c r="B14" s="22" t="s">
        <v>620</v>
      </c>
      <c r="C14" s="22" t="s">
        <v>351</v>
      </c>
      <c r="D14" s="22" t="s">
        <v>621</v>
      </c>
      <c r="E14" s="24">
        <v>500000</v>
      </c>
      <c r="F14" s="24"/>
      <c r="G14" s="24"/>
    </row>
    <row r="15" ht="18.75" customHeight="1" spans="1:7">
      <c r="A15" s="26"/>
      <c r="B15" s="22" t="s">
        <v>620</v>
      </c>
      <c r="C15" s="22" t="s">
        <v>359</v>
      </c>
      <c r="D15" s="22" t="s">
        <v>621</v>
      </c>
      <c r="E15" s="24">
        <v>50000</v>
      </c>
      <c r="F15" s="24"/>
      <c r="G15" s="24"/>
    </row>
    <row r="16" ht="18.75" customHeight="1" spans="1:7">
      <c r="A16" s="26"/>
      <c r="B16" s="22" t="s">
        <v>620</v>
      </c>
      <c r="C16" s="22" t="s">
        <v>368</v>
      </c>
      <c r="D16" s="22" t="s">
        <v>621</v>
      </c>
      <c r="E16" s="24">
        <v>20000</v>
      </c>
      <c r="F16" s="24"/>
      <c r="G16" s="24"/>
    </row>
    <row r="17" ht="18.75" customHeight="1" spans="1:7">
      <c r="A17" s="26"/>
      <c r="B17" s="22" t="s">
        <v>620</v>
      </c>
      <c r="C17" s="22" t="s">
        <v>353</v>
      </c>
      <c r="D17" s="22" t="s">
        <v>621</v>
      </c>
      <c r="E17" s="24">
        <v>10000</v>
      </c>
      <c r="F17" s="24"/>
      <c r="G17" s="24"/>
    </row>
    <row r="18" ht="18.75" customHeight="1" spans="1:7">
      <c r="A18" s="26"/>
      <c r="B18" s="22" t="s">
        <v>620</v>
      </c>
      <c r="C18" s="22" t="s">
        <v>349</v>
      </c>
      <c r="D18" s="22" t="s">
        <v>621</v>
      </c>
      <c r="E18" s="24">
        <v>800000</v>
      </c>
      <c r="F18" s="24"/>
      <c r="G18" s="24"/>
    </row>
    <row r="19" ht="18.75" customHeight="1" spans="1:7">
      <c r="A19" s="26"/>
      <c r="B19" s="22" t="s">
        <v>620</v>
      </c>
      <c r="C19" s="22" t="s">
        <v>308</v>
      </c>
      <c r="D19" s="22" t="s">
        <v>621</v>
      </c>
      <c r="E19" s="24">
        <v>350000</v>
      </c>
      <c r="F19" s="24"/>
      <c r="G19" s="24"/>
    </row>
    <row r="20" ht="18.75" customHeight="1" spans="1:7">
      <c r="A20" s="26"/>
      <c r="B20" s="22" t="s">
        <v>620</v>
      </c>
      <c r="C20" s="22" t="s">
        <v>365</v>
      </c>
      <c r="D20" s="22" t="s">
        <v>621</v>
      </c>
      <c r="E20" s="24">
        <v>100000</v>
      </c>
      <c r="F20" s="24"/>
      <c r="G20" s="24"/>
    </row>
    <row r="21" ht="18.75" customHeight="1" spans="1:7">
      <c r="A21" s="26"/>
      <c r="B21" s="22" t="s">
        <v>622</v>
      </c>
      <c r="C21" s="22" t="s">
        <v>363</v>
      </c>
      <c r="D21" s="22" t="s">
        <v>621</v>
      </c>
      <c r="E21" s="24">
        <v>60000</v>
      </c>
      <c r="F21" s="24"/>
      <c r="G21" s="24"/>
    </row>
    <row r="22" ht="18.75" customHeight="1" spans="1:7">
      <c r="A22" s="26"/>
      <c r="B22" s="22" t="s">
        <v>622</v>
      </c>
      <c r="C22" s="22" t="s">
        <v>333</v>
      </c>
      <c r="D22" s="22" t="s">
        <v>621</v>
      </c>
      <c r="E22" s="24">
        <v>60000</v>
      </c>
      <c r="F22" s="24"/>
      <c r="G22" s="24"/>
    </row>
    <row r="23" ht="18.75" customHeight="1" spans="1:7">
      <c r="A23" s="26"/>
      <c r="B23" s="22" t="s">
        <v>622</v>
      </c>
      <c r="C23" s="22" t="s">
        <v>339</v>
      </c>
      <c r="D23" s="22" t="s">
        <v>621</v>
      </c>
      <c r="E23" s="24">
        <v>20000</v>
      </c>
      <c r="F23" s="24"/>
      <c r="G23" s="24"/>
    </row>
    <row r="24" ht="18.75" customHeight="1" spans="1:7">
      <c r="A24" s="26"/>
      <c r="B24" s="22" t="s">
        <v>622</v>
      </c>
      <c r="C24" s="22" t="s">
        <v>343</v>
      </c>
      <c r="D24" s="22" t="s">
        <v>621</v>
      </c>
      <c r="E24" s="24">
        <v>300000</v>
      </c>
      <c r="F24" s="24"/>
      <c r="G24" s="24"/>
    </row>
    <row r="25" ht="18.75" customHeight="1" spans="1:7">
      <c r="A25" s="26"/>
      <c r="B25" s="22" t="s">
        <v>622</v>
      </c>
      <c r="C25" s="22" t="s">
        <v>355</v>
      </c>
      <c r="D25" s="22" t="s">
        <v>621</v>
      </c>
      <c r="E25" s="24">
        <v>50000</v>
      </c>
      <c r="F25" s="24"/>
      <c r="G25" s="24"/>
    </row>
    <row r="26" ht="18.75" customHeight="1" spans="1:7">
      <c r="A26" s="26"/>
      <c r="B26" s="22" t="s">
        <v>622</v>
      </c>
      <c r="C26" s="22" t="s">
        <v>361</v>
      </c>
      <c r="D26" s="22" t="s">
        <v>621</v>
      </c>
      <c r="E26" s="24">
        <v>100000</v>
      </c>
      <c r="F26" s="24"/>
      <c r="G26" s="24"/>
    </row>
    <row r="27" ht="18.75" customHeight="1" spans="1:7">
      <c r="A27" s="26"/>
      <c r="B27" s="22" t="s">
        <v>622</v>
      </c>
      <c r="C27" s="22" t="s">
        <v>345</v>
      </c>
      <c r="D27" s="22" t="s">
        <v>621</v>
      </c>
      <c r="E27" s="24">
        <v>100000</v>
      </c>
      <c r="F27" s="24"/>
      <c r="G27" s="24"/>
    </row>
    <row r="28" ht="18.75" customHeight="1" spans="1:7">
      <c r="A28" s="26"/>
      <c r="B28" s="22" t="s">
        <v>622</v>
      </c>
      <c r="C28" s="22" t="s">
        <v>357</v>
      </c>
      <c r="D28" s="22" t="s">
        <v>621</v>
      </c>
      <c r="E28" s="24">
        <v>50000</v>
      </c>
      <c r="F28" s="24"/>
      <c r="G28" s="24"/>
    </row>
    <row r="29" ht="18.75" customHeight="1" spans="1:7">
      <c r="A29" s="26"/>
      <c r="B29" s="22" t="s">
        <v>622</v>
      </c>
      <c r="C29" s="22" t="s">
        <v>327</v>
      </c>
      <c r="D29" s="22" t="s">
        <v>621</v>
      </c>
      <c r="E29" s="24">
        <v>150000</v>
      </c>
      <c r="F29" s="24"/>
      <c r="G29" s="24"/>
    </row>
    <row r="30" ht="18.75" customHeight="1" spans="1:7">
      <c r="A30" s="27" t="s">
        <v>56</v>
      </c>
      <c r="B30" s="28" t="s">
        <v>623</v>
      </c>
      <c r="C30" s="28"/>
      <c r="D30" s="29"/>
      <c r="E30" s="24">
        <v>3100000</v>
      </c>
      <c r="F30" s="24"/>
      <c r="G30" s="24"/>
    </row>
  </sheetData>
  <mergeCells count="11">
    <mergeCell ref="A3:G3"/>
    <mergeCell ref="A4:D4"/>
    <mergeCell ref="E5:G5"/>
    <mergeCell ref="A30:D3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B1" workbookViewId="0">
      <pane ySplit="1" topLeftCell="A2" activePane="bottomLeft" state="frozen"/>
      <selection/>
      <selection pane="bottomLeft" activeCell="L7" sqref="L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9"/>
      <c r="P2" s="69"/>
      <c r="Q2" s="69"/>
      <c r="R2" s="69"/>
      <c r="S2" s="40" t="s">
        <v>53</v>
      </c>
    </row>
    <row r="3" ht="57.75" customHeight="1" spans="1:19">
      <c r="A3" s="130" t="str">
        <f>"2025"&amp;"年部门收入预算表"</f>
        <v>2025年部门收入预算表</v>
      </c>
      <c r="B3" s="185"/>
      <c r="C3" s="185"/>
      <c r="D3" s="185"/>
      <c r="E3" s="185"/>
      <c r="F3" s="185"/>
      <c r="G3" s="185"/>
      <c r="H3" s="185"/>
      <c r="I3" s="185"/>
      <c r="J3" s="185"/>
      <c r="K3" s="185"/>
      <c r="L3" s="185"/>
      <c r="M3" s="185"/>
      <c r="N3" s="185"/>
      <c r="O3" s="202"/>
      <c r="P3" s="202"/>
      <c r="Q3" s="202"/>
      <c r="R3" s="202"/>
      <c r="S3" s="202"/>
    </row>
    <row r="4" ht="18.75" customHeight="1" spans="1:19">
      <c r="A4" s="43" t="str">
        <f>"单位名称："&amp;"双江拉祜族佤族布朗族傣族自治县文化和旅游局"</f>
        <v>单位名称：双江拉祜族佤族布朗族傣族自治县文化和旅游局</v>
      </c>
      <c r="B4" s="95"/>
      <c r="C4" s="95"/>
      <c r="D4" s="95"/>
      <c r="E4" s="95"/>
      <c r="F4" s="95"/>
      <c r="G4" s="95"/>
      <c r="H4" s="95"/>
      <c r="I4" s="95"/>
      <c r="J4" s="73"/>
      <c r="K4" s="95"/>
      <c r="L4" s="95"/>
      <c r="M4" s="95"/>
      <c r="N4" s="95"/>
      <c r="O4" s="73"/>
      <c r="P4" s="73"/>
      <c r="Q4" s="73"/>
      <c r="R4" s="73"/>
      <c r="S4" s="40" t="s">
        <v>1</v>
      </c>
    </row>
    <row r="5" ht="18.75" customHeight="1" spans="1:19">
      <c r="A5" s="186" t="s">
        <v>54</v>
      </c>
      <c r="B5" s="187" t="s">
        <v>55</v>
      </c>
      <c r="C5" s="187" t="s">
        <v>56</v>
      </c>
      <c r="D5" s="188" t="s">
        <v>57</v>
      </c>
      <c r="E5" s="189"/>
      <c r="F5" s="189"/>
      <c r="G5" s="189"/>
      <c r="H5" s="189"/>
      <c r="I5" s="189"/>
      <c r="J5" s="203"/>
      <c r="K5" s="189"/>
      <c r="L5" s="189"/>
      <c r="M5" s="189"/>
      <c r="N5" s="204"/>
      <c r="O5" s="188" t="s">
        <v>46</v>
      </c>
      <c r="P5" s="188"/>
      <c r="Q5" s="188"/>
      <c r="R5" s="188"/>
      <c r="S5" s="207"/>
    </row>
    <row r="6" ht="18.75" customHeight="1" spans="1:19">
      <c r="A6" s="190"/>
      <c r="B6" s="191"/>
      <c r="C6" s="191"/>
      <c r="D6" s="192" t="s">
        <v>58</v>
      </c>
      <c r="E6" s="192" t="s">
        <v>59</v>
      </c>
      <c r="F6" s="192" t="s">
        <v>60</v>
      </c>
      <c r="G6" s="192" t="s">
        <v>61</v>
      </c>
      <c r="H6" s="192" t="s">
        <v>62</v>
      </c>
      <c r="I6" s="205" t="s">
        <v>63</v>
      </c>
      <c r="J6" s="205"/>
      <c r="K6" s="205"/>
      <c r="L6" s="205"/>
      <c r="M6" s="205"/>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6"/>
      <c r="P7" s="206"/>
      <c r="Q7" s="206"/>
      <c r="R7" s="206"/>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13977275.5</v>
      </c>
      <c r="D9" s="24">
        <v>11824075.5</v>
      </c>
      <c r="E9" s="24">
        <v>11824075.5</v>
      </c>
      <c r="F9" s="24"/>
      <c r="G9" s="24"/>
      <c r="H9" s="24"/>
      <c r="I9" s="24"/>
      <c r="J9" s="24"/>
      <c r="K9" s="24"/>
      <c r="L9" s="24"/>
      <c r="M9" s="24"/>
      <c r="N9" s="24"/>
      <c r="O9" s="24">
        <v>2153200</v>
      </c>
      <c r="P9" s="24">
        <v>2153200</v>
      </c>
      <c r="Q9" s="24"/>
      <c r="R9" s="24"/>
      <c r="S9" s="24"/>
    </row>
    <row r="10" ht="18.75" customHeight="1" spans="1:19">
      <c r="A10" s="99" t="s">
        <v>72</v>
      </c>
      <c r="B10" s="198" t="s">
        <v>71</v>
      </c>
      <c r="C10" s="24">
        <v>13977275.5</v>
      </c>
      <c r="D10" s="24">
        <v>11824075.5</v>
      </c>
      <c r="E10" s="24">
        <v>11824075.5</v>
      </c>
      <c r="F10" s="24"/>
      <c r="G10" s="24"/>
      <c r="H10" s="24"/>
      <c r="I10" s="24"/>
      <c r="J10" s="24"/>
      <c r="K10" s="24"/>
      <c r="L10" s="24"/>
      <c r="M10" s="24"/>
      <c r="N10" s="24"/>
      <c r="O10" s="24">
        <v>2153200</v>
      </c>
      <c r="P10" s="24">
        <v>2153200</v>
      </c>
      <c r="Q10" s="24"/>
      <c r="R10" s="24"/>
      <c r="S10" s="24"/>
    </row>
    <row r="11" ht="18.75" customHeight="1" spans="1:19">
      <c r="A11" s="199" t="s">
        <v>56</v>
      </c>
      <c r="B11" s="200"/>
      <c r="C11" s="24">
        <v>13977275.5</v>
      </c>
      <c r="D11" s="24">
        <v>11824075.5</v>
      </c>
      <c r="E11" s="24">
        <v>11824075.5</v>
      </c>
      <c r="F11" s="24"/>
      <c r="G11" s="24"/>
      <c r="H11" s="24"/>
      <c r="I11" s="24"/>
      <c r="J11" s="24"/>
      <c r="K11" s="24"/>
      <c r="L11" s="24"/>
      <c r="M11" s="24"/>
      <c r="N11" s="24"/>
      <c r="O11" s="24">
        <v>2153200</v>
      </c>
      <c r="P11" s="24">
        <v>2153200</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topLeftCell="B1" workbookViewId="0">
      <pane ySplit="1" topLeftCell="A2" activePane="bottomLeft" state="frozen"/>
      <selection/>
      <selection pane="bottomLeft" activeCell="M6" sqref="M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1" t="s">
        <v>73</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"单位名称："&amp;"双江拉祜族佤族布朗族傣族自治县文化和旅游局"</f>
        <v>单位名称：双江拉祜族佤族布朗族傣族自治县文化和旅游局</v>
      </c>
      <c r="B4" s="177"/>
      <c r="C4" s="64"/>
      <c r="D4" s="31"/>
      <c r="E4" s="64"/>
      <c r="F4" s="64"/>
      <c r="G4" s="64"/>
      <c r="H4" s="31"/>
      <c r="I4" s="64"/>
      <c r="J4" s="31"/>
      <c r="K4" s="64"/>
      <c r="L4" s="64"/>
      <c r="M4" s="184"/>
      <c r="N4" s="184"/>
      <c r="O4" s="41" t="s">
        <v>1</v>
      </c>
    </row>
    <row r="5" ht="18.75" customHeight="1" spans="1:15">
      <c r="A5" s="11" t="s">
        <v>74</v>
      </c>
      <c r="B5" s="11" t="s">
        <v>75</v>
      </c>
      <c r="C5" s="11" t="s">
        <v>56</v>
      </c>
      <c r="D5" s="13" t="s">
        <v>59</v>
      </c>
      <c r="E5" s="76" t="s">
        <v>76</v>
      </c>
      <c r="F5" s="140" t="s">
        <v>77</v>
      </c>
      <c r="G5" s="11" t="s">
        <v>60</v>
      </c>
      <c r="H5" s="11" t="s">
        <v>61</v>
      </c>
      <c r="I5" s="11" t="s">
        <v>78</v>
      </c>
      <c r="J5" s="13" t="s">
        <v>79</v>
      </c>
      <c r="K5" s="14"/>
      <c r="L5" s="14"/>
      <c r="M5" s="14"/>
      <c r="N5" s="14"/>
      <c r="O5" s="15"/>
    </row>
    <row r="6" ht="30" customHeight="1" spans="1:15">
      <c r="A6" s="19"/>
      <c r="B6" s="19"/>
      <c r="C6" s="19"/>
      <c r="D6" s="68" t="s">
        <v>58</v>
      </c>
      <c r="E6" s="94" t="s">
        <v>76</v>
      </c>
      <c r="F6" s="94" t="s">
        <v>77</v>
      </c>
      <c r="G6" s="19"/>
      <c r="H6" s="19"/>
      <c r="I6" s="19"/>
      <c r="J6" s="68" t="s">
        <v>58</v>
      </c>
      <c r="K6" s="48" t="s">
        <v>80</v>
      </c>
      <c r="L6" s="48" t="s">
        <v>81</v>
      </c>
      <c r="M6" s="48" t="s">
        <v>82</v>
      </c>
      <c r="N6" s="48" t="s">
        <v>83</v>
      </c>
      <c r="O6" s="48" t="s">
        <v>84</v>
      </c>
    </row>
    <row r="7" ht="18.75" customHeight="1" spans="1:15">
      <c r="A7" s="119">
        <v>1</v>
      </c>
      <c r="B7" s="119">
        <v>2</v>
      </c>
      <c r="C7" s="68">
        <v>3</v>
      </c>
      <c r="D7" s="68">
        <v>4</v>
      </c>
      <c r="E7" s="68">
        <v>5</v>
      </c>
      <c r="F7" s="68">
        <v>6</v>
      </c>
      <c r="G7" s="68">
        <v>7</v>
      </c>
      <c r="H7" s="68">
        <v>8</v>
      </c>
      <c r="I7" s="68">
        <v>9</v>
      </c>
      <c r="J7" s="68">
        <v>10</v>
      </c>
      <c r="K7" s="68">
        <v>11</v>
      </c>
      <c r="L7" s="68">
        <v>12</v>
      </c>
      <c r="M7" s="68">
        <v>13</v>
      </c>
      <c r="N7" s="68">
        <v>14</v>
      </c>
      <c r="O7" s="68">
        <v>15</v>
      </c>
    </row>
    <row r="8" ht="18.75" customHeight="1" spans="1:15">
      <c r="A8" s="134" t="s">
        <v>85</v>
      </c>
      <c r="B8" s="163" t="s">
        <v>86</v>
      </c>
      <c r="C8" s="24">
        <v>12046536.4</v>
      </c>
      <c r="D8" s="24">
        <v>12046536.4</v>
      </c>
      <c r="E8" s="24">
        <v>6793336.4</v>
      </c>
      <c r="F8" s="24">
        <v>5253200</v>
      </c>
      <c r="G8" s="24"/>
      <c r="H8" s="24"/>
      <c r="I8" s="24"/>
      <c r="J8" s="24"/>
      <c r="K8" s="24"/>
      <c r="L8" s="24"/>
      <c r="M8" s="24"/>
      <c r="N8" s="24"/>
      <c r="O8" s="24"/>
    </row>
    <row r="9" ht="18.75" customHeight="1" spans="1:15">
      <c r="A9" s="178" t="s">
        <v>87</v>
      </c>
      <c r="B9" s="215" t="s">
        <v>88</v>
      </c>
      <c r="C9" s="24">
        <v>11646536.4</v>
      </c>
      <c r="D9" s="24">
        <v>11646536.4</v>
      </c>
      <c r="E9" s="24">
        <v>6793336.4</v>
      </c>
      <c r="F9" s="24">
        <v>4853200</v>
      </c>
      <c r="G9" s="24"/>
      <c r="H9" s="24"/>
      <c r="I9" s="24"/>
      <c r="J9" s="24"/>
      <c r="K9" s="24"/>
      <c r="L9" s="24"/>
      <c r="M9" s="24"/>
      <c r="N9" s="24"/>
      <c r="O9" s="24"/>
    </row>
    <row r="10" ht="18.75" customHeight="1" spans="1:15">
      <c r="A10" s="180" t="s">
        <v>89</v>
      </c>
      <c r="B10" s="216" t="s">
        <v>90</v>
      </c>
      <c r="C10" s="24">
        <v>1989226.24</v>
      </c>
      <c r="D10" s="24">
        <v>1989226.24</v>
      </c>
      <c r="E10" s="24">
        <v>1989226.24</v>
      </c>
      <c r="F10" s="24"/>
      <c r="G10" s="24"/>
      <c r="H10" s="24"/>
      <c r="I10" s="24"/>
      <c r="J10" s="24"/>
      <c r="K10" s="24"/>
      <c r="L10" s="24"/>
      <c r="M10" s="24"/>
      <c r="N10" s="24"/>
      <c r="O10" s="24"/>
    </row>
    <row r="11" ht="18.75" customHeight="1" spans="1:15">
      <c r="A11" s="180" t="s">
        <v>91</v>
      </c>
      <c r="B11" s="216" t="s">
        <v>92</v>
      </c>
      <c r="C11" s="24">
        <v>123800</v>
      </c>
      <c r="D11" s="24">
        <v>123800</v>
      </c>
      <c r="E11" s="24"/>
      <c r="F11" s="24">
        <v>123800</v>
      </c>
      <c r="G11" s="24"/>
      <c r="H11" s="24"/>
      <c r="I11" s="24"/>
      <c r="J11" s="24"/>
      <c r="K11" s="24"/>
      <c r="L11" s="24"/>
      <c r="M11" s="24"/>
      <c r="N11" s="24"/>
      <c r="O11" s="24"/>
    </row>
    <row r="12" ht="18.75" customHeight="1" spans="1:15">
      <c r="A12" s="180" t="s">
        <v>93</v>
      </c>
      <c r="B12" s="216" t="s">
        <v>94</v>
      </c>
      <c r="C12" s="24">
        <v>2539080</v>
      </c>
      <c r="D12" s="24">
        <v>2539080</v>
      </c>
      <c r="E12" s="24">
        <v>2539080</v>
      </c>
      <c r="F12" s="24"/>
      <c r="G12" s="24"/>
      <c r="H12" s="24"/>
      <c r="I12" s="24"/>
      <c r="J12" s="24"/>
      <c r="K12" s="24"/>
      <c r="L12" s="24"/>
      <c r="M12" s="24"/>
      <c r="N12" s="24"/>
      <c r="O12" s="24"/>
    </row>
    <row r="13" ht="18.75" customHeight="1" spans="1:15">
      <c r="A13" s="180" t="s">
        <v>95</v>
      </c>
      <c r="B13" s="216" t="s">
        <v>96</v>
      </c>
      <c r="C13" s="24">
        <v>103600</v>
      </c>
      <c r="D13" s="24">
        <v>103600</v>
      </c>
      <c r="E13" s="24">
        <v>3600</v>
      </c>
      <c r="F13" s="24">
        <v>100000</v>
      </c>
      <c r="G13" s="24"/>
      <c r="H13" s="24"/>
      <c r="I13" s="24"/>
      <c r="J13" s="24"/>
      <c r="K13" s="24"/>
      <c r="L13" s="24"/>
      <c r="M13" s="24"/>
      <c r="N13" s="24"/>
      <c r="O13" s="24"/>
    </row>
    <row r="14" ht="18.75" customHeight="1" spans="1:15">
      <c r="A14" s="180" t="s">
        <v>97</v>
      </c>
      <c r="B14" s="216" t="s">
        <v>98</v>
      </c>
      <c r="C14" s="24">
        <v>480000</v>
      </c>
      <c r="D14" s="24">
        <v>480000</v>
      </c>
      <c r="E14" s="24"/>
      <c r="F14" s="24">
        <v>480000</v>
      </c>
      <c r="G14" s="24"/>
      <c r="H14" s="24"/>
      <c r="I14" s="24"/>
      <c r="J14" s="24"/>
      <c r="K14" s="24"/>
      <c r="L14" s="24"/>
      <c r="M14" s="24"/>
      <c r="N14" s="24"/>
      <c r="O14" s="24"/>
    </row>
    <row r="15" ht="18.75" customHeight="1" spans="1:15">
      <c r="A15" s="180" t="s">
        <v>99</v>
      </c>
      <c r="B15" s="216" t="s">
        <v>100</v>
      </c>
      <c r="C15" s="24">
        <v>78000</v>
      </c>
      <c r="D15" s="24">
        <v>78000</v>
      </c>
      <c r="E15" s="24"/>
      <c r="F15" s="24">
        <v>78000</v>
      </c>
      <c r="G15" s="24"/>
      <c r="H15" s="24"/>
      <c r="I15" s="24"/>
      <c r="J15" s="24"/>
      <c r="K15" s="24"/>
      <c r="L15" s="24"/>
      <c r="M15" s="24"/>
      <c r="N15" s="24"/>
      <c r="O15" s="24"/>
    </row>
    <row r="16" ht="18.75" customHeight="1" spans="1:15">
      <c r="A16" s="180" t="s">
        <v>101</v>
      </c>
      <c r="B16" s="216" t="s">
        <v>102</v>
      </c>
      <c r="C16" s="24">
        <v>6332830.16</v>
      </c>
      <c r="D16" s="24">
        <v>6332830.16</v>
      </c>
      <c r="E16" s="24">
        <v>2261430.16</v>
      </c>
      <c r="F16" s="24">
        <v>4071400</v>
      </c>
      <c r="G16" s="24"/>
      <c r="H16" s="24"/>
      <c r="I16" s="24"/>
      <c r="J16" s="24"/>
      <c r="K16" s="24"/>
      <c r="L16" s="24"/>
      <c r="M16" s="24"/>
      <c r="N16" s="24"/>
      <c r="O16" s="24"/>
    </row>
    <row r="17" ht="18.75" customHeight="1" spans="1:15">
      <c r="A17" s="178" t="s">
        <v>103</v>
      </c>
      <c r="B17" s="215" t="s">
        <v>104</v>
      </c>
      <c r="C17" s="24">
        <v>200000</v>
      </c>
      <c r="D17" s="24">
        <v>200000</v>
      </c>
      <c r="E17" s="24"/>
      <c r="F17" s="24">
        <v>200000</v>
      </c>
      <c r="G17" s="24"/>
      <c r="H17" s="24"/>
      <c r="I17" s="24"/>
      <c r="J17" s="24"/>
      <c r="K17" s="24"/>
      <c r="L17" s="24"/>
      <c r="M17" s="24"/>
      <c r="N17" s="24"/>
      <c r="O17" s="24"/>
    </row>
    <row r="18" ht="18.75" customHeight="1" spans="1:15">
      <c r="A18" s="180" t="s">
        <v>105</v>
      </c>
      <c r="B18" s="216" t="s">
        <v>106</v>
      </c>
      <c r="C18" s="24">
        <v>200000</v>
      </c>
      <c r="D18" s="24">
        <v>200000</v>
      </c>
      <c r="E18" s="24"/>
      <c r="F18" s="24">
        <v>200000</v>
      </c>
      <c r="G18" s="24"/>
      <c r="H18" s="24"/>
      <c r="I18" s="24"/>
      <c r="J18" s="24"/>
      <c r="K18" s="24"/>
      <c r="L18" s="24"/>
      <c r="M18" s="24"/>
      <c r="N18" s="24"/>
      <c r="O18" s="24"/>
    </row>
    <row r="19" ht="18.75" customHeight="1" spans="1:15">
      <c r="A19" s="178" t="s">
        <v>107</v>
      </c>
      <c r="B19" s="215" t="s">
        <v>108</v>
      </c>
      <c r="C19" s="24">
        <v>200000</v>
      </c>
      <c r="D19" s="24">
        <v>200000</v>
      </c>
      <c r="E19" s="24"/>
      <c r="F19" s="24">
        <v>200000</v>
      </c>
      <c r="G19" s="24"/>
      <c r="H19" s="24"/>
      <c r="I19" s="24"/>
      <c r="J19" s="24"/>
      <c r="K19" s="24"/>
      <c r="L19" s="24"/>
      <c r="M19" s="24"/>
      <c r="N19" s="24"/>
      <c r="O19" s="24"/>
    </row>
    <row r="20" ht="18.75" customHeight="1" spans="1:15">
      <c r="A20" s="180" t="s">
        <v>109</v>
      </c>
      <c r="B20" s="216" t="s">
        <v>108</v>
      </c>
      <c r="C20" s="24">
        <v>200000</v>
      </c>
      <c r="D20" s="24">
        <v>200000</v>
      </c>
      <c r="E20" s="24"/>
      <c r="F20" s="24">
        <v>200000</v>
      </c>
      <c r="G20" s="24"/>
      <c r="H20" s="24"/>
      <c r="I20" s="24"/>
      <c r="J20" s="24"/>
      <c r="K20" s="24"/>
      <c r="L20" s="24"/>
      <c r="M20" s="24"/>
      <c r="N20" s="24"/>
      <c r="O20" s="24"/>
    </row>
    <row r="21" ht="18.75" customHeight="1" spans="1:15">
      <c r="A21" s="134" t="s">
        <v>110</v>
      </c>
      <c r="B21" s="163" t="s">
        <v>111</v>
      </c>
      <c r="C21" s="24">
        <v>1218357.93</v>
      </c>
      <c r="D21" s="24">
        <v>1218357.93</v>
      </c>
      <c r="E21" s="24">
        <v>1218357.93</v>
      </c>
      <c r="F21" s="24"/>
      <c r="G21" s="24"/>
      <c r="H21" s="24"/>
      <c r="I21" s="24"/>
      <c r="J21" s="24"/>
      <c r="K21" s="24"/>
      <c r="L21" s="24"/>
      <c r="M21" s="24"/>
      <c r="N21" s="24"/>
      <c r="O21" s="24"/>
    </row>
    <row r="22" ht="18.75" customHeight="1" spans="1:15">
      <c r="A22" s="178" t="s">
        <v>112</v>
      </c>
      <c r="B22" s="215" t="s">
        <v>113</v>
      </c>
      <c r="C22" s="24">
        <v>1152264</v>
      </c>
      <c r="D22" s="24">
        <v>1152264</v>
      </c>
      <c r="E22" s="24">
        <v>1152264</v>
      </c>
      <c r="F22" s="24"/>
      <c r="G22" s="24"/>
      <c r="H22" s="24"/>
      <c r="I22" s="24"/>
      <c r="J22" s="24"/>
      <c r="K22" s="24"/>
      <c r="L22" s="24"/>
      <c r="M22" s="24"/>
      <c r="N22" s="24"/>
      <c r="O22" s="24"/>
    </row>
    <row r="23" ht="18.75" customHeight="1" spans="1:15">
      <c r="A23" s="180" t="s">
        <v>114</v>
      </c>
      <c r="B23" s="216" t="s">
        <v>115</v>
      </c>
      <c r="C23" s="24">
        <v>9600</v>
      </c>
      <c r="D23" s="24">
        <v>9600</v>
      </c>
      <c r="E23" s="24">
        <v>9600</v>
      </c>
      <c r="F23" s="24"/>
      <c r="G23" s="24"/>
      <c r="H23" s="24"/>
      <c r="I23" s="24"/>
      <c r="J23" s="24"/>
      <c r="K23" s="24"/>
      <c r="L23" s="24"/>
      <c r="M23" s="24"/>
      <c r="N23" s="24"/>
      <c r="O23" s="24"/>
    </row>
    <row r="24" ht="18.75" customHeight="1" spans="1:15">
      <c r="A24" s="180" t="s">
        <v>116</v>
      </c>
      <c r="B24" s="216" t="s">
        <v>117</v>
      </c>
      <c r="C24" s="24">
        <v>548700.48</v>
      </c>
      <c r="D24" s="24">
        <v>548700.48</v>
      </c>
      <c r="E24" s="24">
        <v>548700.48</v>
      </c>
      <c r="F24" s="24"/>
      <c r="G24" s="24"/>
      <c r="H24" s="24"/>
      <c r="I24" s="24"/>
      <c r="J24" s="24"/>
      <c r="K24" s="24"/>
      <c r="L24" s="24"/>
      <c r="M24" s="24"/>
      <c r="N24" s="24"/>
      <c r="O24" s="24"/>
    </row>
    <row r="25" ht="18.75" customHeight="1" spans="1:15">
      <c r="A25" s="180" t="s">
        <v>118</v>
      </c>
      <c r="B25" s="216" t="s">
        <v>119</v>
      </c>
      <c r="C25" s="24">
        <v>593963.52</v>
      </c>
      <c r="D25" s="24">
        <v>593963.52</v>
      </c>
      <c r="E25" s="24">
        <v>593963.52</v>
      </c>
      <c r="F25" s="24"/>
      <c r="G25" s="24"/>
      <c r="H25" s="24"/>
      <c r="I25" s="24"/>
      <c r="J25" s="24"/>
      <c r="K25" s="24"/>
      <c r="L25" s="24"/>
      <c r="M25" s="24"/>
      <c r="N25" s="24"/>
      <c r="O25" s="24"/>
    </row>
    <row r="26" ht="18.75" customHeight="1" spans="1:15">
      <c r="A26" s="178" t="s">
        <v>120</v>
      </c>
      <c r="B26" s="215" t="s">
        <v>121</v>
      </c>
      <c r="C26" s="24">
        <v>49968</v>
      </c>
      <c r="D26" s="24">
        <v>49968</v>
      </c>
      <c r="E26" s="24">
        <v>49968</v>
      </c>
      <c r="F26" s="24"/>
      <c r="G26" s="24"/>
      <c r="H26" s="24"/>
      <c r="I26" s="24"/>
      <c r="J26" s="24"/>
      <c r="K26" s="24"/>
      <c r="L26" s="24"/>
      <c r="M26" s="24"/>
      <c r="N26" s="24"/>
      <c r="O26" s="24"/>
    </row>
    <row r="27" ht="18.75" customHeight="1" spans="1:15">
      <c r="A27" s="180" t="s">
        <v>122</v>
      </c>
      <c r="B27" s="216" t="s">
        <v>123</v>
      </c>
      <c r="C27" s="24">
        <v>49968</v>
      </c>
      <c r="D27" s="24">
        <v>49968</v>
      </c>
      <c r="E27" s="24">
        <v>49968</v>
      </c>
      <c r="F27" s="24"/>
      <c r="G27" s="24"/>
      <c r="H27" s="24"/>
      <c r="I27" s="24"/>
      <c r="J27" s="24"/>
      <c r="K27" s="24"/>
      <c r="L27" s="24"/>
      <c r="M27" s="24"/>
      <c r="N27" s="24"/>
      <c r="O27" s="24"/>
    </row>
    <row r="28" ht="18.75" customHeight="1" spans="1:15">
      <c r="A28" s="178" t="s">
        <v>124</v>
      </c>
      <c r="B28" s="215" t="s">
        <v>125</v>
      </c>
      <c r="C28" s="24">
        <v>16125.93</v>
      </c>
      <c r="D28" s="24">
        <v>16125.93</v>
      </c>
      <c r="E28" s="24">
        <v>16125.93</v>
      </c>
      <c r="F28" s="24"/>
      <c r="G28" s="24"/>
      <c r="H28" s="24"/>
      <c r="I28" s="24"/>
      <c r="J28" s="24"/>
      <c r="K28" s="24"/>
      <c r="L28" s="24"/>
      <c r="M28" s="24"/>
      <c r="N28" s="24"/>
      <c r="O28" s="24"/>
    </row>
    <row r="29" ht="18.75" customHeight="1" spans="1:15">
      <c r="A29" s="180" t="s">
        <v>126</v>
      </c>
      <c r="B29" s="216" t="s">
        <v>125</v>
      </c>
      <c r="C29" s="24">
        <v>16125.93</v>
      </c>
      <c r="D29" s="24">
        <v>16125.93</v>
      </c>
      <c r="E29" s="24">
        <v>16125.93</v>
      </c>
      <c r="F29" s="24"/>
      <c r="G29" s="24"/>
      <c r="H29" s="24"/>
      <c r="I29" s="24"/>
      <c r="J29" s="24"/>
      <c r="K29" s="24"/>
      <c r="L29" s="24"/>
      <c r="M29" s="24"/>
      <c r="N29" s="24"/>
      <c r="O29" s="24"/>
    </row>
    <row r="30" ht="18.75" customHeight="1" spans="1:15">
      <c r="A30" s="134" t="s">
        <v>127</v>
      </c>
      <c r="B30" s="163" t="s">
        <v>128</v>
      </c>
      <c r="C30" s="24">
        <v>266908.53</v>
      </c>
      <c r="D30" s="24">
        <v>266908.53</v>
      </c>
      <c r="E30" s="24">
        <v>266908.53</v>
      </c>
      <c r="F30" s="24"/>
      <c r="G30" s="24"/>
      <c r="H30" s="24"/>
      <c r="I30" s="24"/>
      <c r="J30" s="24"/>
      <c r="K30" s="24"/>
      <c r="L30" s="24"/>
      <c r="M30" s="24"/>
      <c r="N30" s="24"/>
      <c r="O30" s="24"/>
    </row>
    <row r="31" ht="18.75" customHeight="1" spans="1:15">
      <c r="A31" s="178" t="s">
        <v>129</v>
      </c>
      <c r="B31" s="215" t="s">
        <v>130</v>
      </c>
      <c r="C31" s="24">
        <v>266908.53</v>
      </c>
      <c r="D31" s="24">
        <v>266908.53</v>
      </c>
      <c r="E31" s="24">
        <v>266908.53</v>
      </c>
      <c r="F31" s="24"/>
      <c r="G31" s="24"/>
      <c r="H31" s="24"/>
      <c r="I31" s="24"/>
      <c r="J31" s="24"/>
      <c r="K31" s="24"/>
      <c r="L31" s="24"/>
      <c r="M31" s="24"/>
      <c r="N31" s="24"/>
      <c r="O31" s="24"/>
    </row>
    <row r="32" ht="18.75" customHeight="1" spans="1:15">
      <c r="A32" s="180" t="s">
        <v>131</v>
      </c>
      <c r="B32" s="216" t="s">
        <v>132</v>
      </c>
      <c r="C32" s="24">
        <v>96692.63</v>
      </c>
      <c r="D32" s="24">
        <v>96692.63</v>
      </c>
      <c r="E32" s="24">
        <v>96692.63</v>
      </c>
      <c r="F32" s="24"/>
      <c r="G32" s="24"/>
      <c r="H32" s="24"/>
      <c r="I32" s="24"/>
      <c r="J32" s="24"/>
      <c r="K32" s="24"/>
      <c r="L32" s="24"/>
      <c r="M32" s="24"/>
      <c r="N32" s="24"/>
      <c r="O32" s="24"/>
    </row>
    <row r="33" ht="18.75" customHeight="1" spans="1:15">
      <c r="A33" s="180" t="s">
        <v>133</v>
      </c>
      <c r="B33" s="216" t="s">
        <v>134</v>
      </c>
      <c r="C33" s="24">
        <v>148501.04</v>
      </c>
      <c r="D33" s="24">
        <v>148501.04</v>
      </c>
      <c r="E33" s="24">
        <v>148501.04</v>
      </c>
      <c r="F33" s="24"/>
      <c r="G33" s="24"/>
      <c r="H33" s="24"/>
      <c r="I33" s="24"/>
      <c r="J33" s="24"/>
      <c r="K33" s="24"/>
      <c r="L33" s="24"/>
      <c r="M33" s="24"/>
      <c r="N33" s="24"/>
      <c r="O33" s="24"/>
    </row>
    <row r="34" ht="18.75" customHeight="1" spans="1:15">
      <c r="A34" s="180" t="s">
        <v>135</v>
      </c>
      <c r="B34" s="216" t="s">
        <v>136</v>
      </c>
      <c r="C34" s="24">
        <v>21714.86</v>
      </c>
      <c r="D34" s="24">
        <v>21714.86</v>
      </c>
      <c r="E34" s="24">
        <v>21714.86</v>
      </c>
      <c r="F34" s="24"/>
      <c r="G34" s="24"/>
      <c r="H34" s="24"/>
      <c r="I34" s="24"/>
      <c r="J34" s="24"/>
      <c r="K34" s="24"/>
      <c r="L34" s="24"/>
      <c r="M34" s="24"/>
      <c r="N34" s="24"/>
      <c r="O34" s="24"/>
    </row>
    <row r="35" ht="18.75" customHeight="1" spans="1:15">
      <c r="A35" s="134" t="s">
        <v>137</v>
      </c>
      <c r="B35" s="163" t="s">
        <v>138</v>
      </c>
      <c r="C35" s="24">
        <v>445472.64</v>
      </c>
      <c r="D35" s="24">
        <v>445472.64</v>
      </c>
      <c r="E35" s="24">
        <v>445472.64</v>
      </c>
      <c r="F35" s="24"/>
      <c r="G35" s="24"/>
      <c r="H35" s="24"/>
      <c r="I35" s="24"/>
      <c r="J35" s="24"/>
      <c r="K35" s="24"/>
      <c r="L35" s="24"/>
      <c r="M35" s="24"/>
      <c r="N35" s="24"/>
      <c r="O35" s="24"/>
    </row>
    <row r="36" ht="18.75" customHeight="1" spans="1:15">
      <c r="A36" s="178" t="s">
        <v>139</v>
      </c>
      <c r="B36" s="215" t="s">
        <v>140</v>
      </c>
      <c r="C36" s="24">
        <v>445472.64</v>
      </c>
      <c r="D36" s="24">
        <v>445472.64</v>
      </c>
      <c r="E36" s="24">
        <v>445472.64</v>
      </c>
      <c r="F36" s="24"/>
      <c r="G36" s="24"/>
      <c r="H36" s="24"/>
      <c r="I36" s="24"/>
      <c r="J36" s="24"/>
      <c r="K36" s="24"/>
      <c r="L36" s="24"/>
      <c r="M36" s="24"/>
      <c r="N36" s="24"/>
      <c r="O36" s="24"/>
    </row>
    <row r="37" ht="18.75" customHeight="1" spans="1:15">
      <c r="A37" s="180" t="s">
        <v>141</v>
      </c>
      <c r="B37" s="216" t="s">
        <v>142</v>
      </c>
      <c r="C37" s="24">
        <v>445472.64</v>
      </c>
      <c r="D37" s="24">
        <v>445472.64</v>
      </c>
      <c r="E37" s="24">
        <v>445472.64</v>
      </c>
      <c r="F37" s="24"/>
      <c r="G37" s="24"/>
      <c r="H37" s="24"/>
      <c r="I37" s="24"/>
      <c r="J37" s="24"/>
      <c r="K37" s="24"/>
      <c r="L37" s="24"/>
      <c r="M37" s="24"/>
      <c r="N37" s="24"/>
      <c r="O37" s="24"/>
    </row>
    <row r="38" ht="18.75" customHeight="1" spans="1:15">
      <c r="A38" s="182" t="s">
        <v>143</v>
      </c>
      <c r="B38" s="183" t="s">
        <v>143</v>
      </c>
      <c r="C38" s="24">
        <v>13977275.5</v>
      </c>
      <c r="D38" s="24">
        <v>13977275.5</v>
      </c>
      <c r="E38" s="24">
        <v>8724075.5</v>
      </c>
      <c r="F38" s="24">
        <v>5253200</v>
      </c>
      <c r="G38" s="24"/>
      <c r="H38" s="24"/>
      <c r="I38" s="24"/>
      <c r="J38" s="24"/>
      <c r="K38" s="24"/>
      <c r="L38" s="24"/>
      <c r="M38" s="24"/>
      <c r="N38" s="24"/>
      <c r="O38" s="24"/>
    </row>
  </sheetData>
  <mergeCells count="11">
    <mergeCell ref="A3:O3"/>
    <mergeCell ref="A4:L4"/>
    <mergeCell ref="D5:F5"/>
    <mergeCell ref="J5:O5"/>
    <mergeCell ref="A38:B3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L32" sqref="L32"/>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144</v>
      </c>
    </row>
    <row r="3" ht="36" customHeight="1" spans="1:4">
      <c r="A3" s="6" t="str">
        <f>"2025"&amp;"年部门财政拨款收支预算总表"</f>
        <v>2025年部门财政拨款收支预算总表</v>
      </c>
      <c r="B3" s="161"/>
      <c r="C3" s="161"/>
      <c r="D3" s="161"/>
    </row>
    <row r="4" ht="18.75" customHeight="1" spans="1:4">
      <c r="A4" s="8" t="str">
        <f>"单位名称："&amp;"双江拉祜族佤族布朗族傣族自治县文化和旅游局"</f>
        <v>单位名称：双江拉祜族佤族布朗族傣族自治县文化和旅游局</v>
      </c>
      <c r="B4" s="162"/>
      <c r="C4" s="162"/>
      <c r="D4" s="41" t="s">
        <v>1</v>
      </c>
    </row>
    <row r="5" ht="18.75" customHeight="1" spans="1:4">
      <c r="A5" s="13" t="s">
        <v>2</v>
      </c>
      <c r="B5" s="15"/>
      <c r="C5" s="13" t="s">
        <v>3</v>
      </c>
      <c r="D5" s="15"/>
    </row>
    <row r="6" ht="18.75" customHeight="1" spans="1:4">
      <c r="A6" s="32" t="s">
        <v>4</v>
      </c>
      <c r="B6" s="109" t="str">
        <f t="shared" ref="B6:D6" si="0">"2025"&amp;"年预算数"</f>
        <v>2025年预算数</v>
      </c>
      <c r="C6" s="32" t="s">
        <v>145</v>
      </c>
      <c r="D6" s="109" t="str">
        <f t="shared" si="0"/>
        <v>2025年预算数</v>
      </c>
    </row>
    <row r="7" ht="18.75" customHeight="1" spans="1:4">
      <c r="A7" s="34"/>
      <c r="B7" s="19"/>
      <c r="C7" s="34"/>
      <c r="D7" s="19"/>
    </row>
    <row r="8" ht="18.75" customHeight="1" spans="1:4">
      <c r="A8" s="163" t="s">
        <v>146</v>
      </c>
      <c r="B8" s="24">
        <v>11824075.5</v>
      </c>
      <c r="C8" s="23" t="s">
        <v>147</v>
      </c>
      <c r="D8" s="24">
        <v>13977275.5</v>
      </c>
    </row>
    <row r="9" ht="18.75" customHeight="1" spans="1:4">
      <c r="A9" s="164" t="s">
        <v>148</v>
      </c>
      <c r="B9" s="24">
        <v>11824075.5</v>
      </c>
      <c r="C9" s="23" t="s">
        <v>149</v>
      </c>
      <c r="D9" s="24"/>
    </row>
    <row r="10" ht="18.75" customHeight="1" spans="1:4">
      <c r="A10" s="164" t="s">
        <v>150</v>
      </c>
      <c r="B10" s="24"/>
      <c r="C10" s="23" t="s">
        <v>151</v>
      </c>
      <c r="D10" s="24"/>
    </row>
    <row r="11" ht="18.75" customHeight="1" spans="1:4">
      <c r="A11" s="164" t="s">
        <v>152</v>
      </c>
      <c r="B11" s="24"/>
      <c r="C11" s="23" t="s">
        <v>153</v>
      </c>
      <c r="D11" s="24"/>
    </row>
    <row r="12" ht="18.75" customHeight="1" spans="1:4">
      <c r="A12" s="165" t="s">
        <v>154</v>
      </c>
      <c r="B12" s="24">
        <v>2153200</v>
      </c>
      <c r="C12" s="166" t="s">
        <v>155</v>
      </c>
      <c r="D12" s="24"/>
    </row>
    <row r="13" ht="18.75" customHeight="1" spans="1:4">
      <c r="A13" s="167" t="s">
        <v>148</v>
      </c>
      <c r="B13" s="24">
        <v>2153200</v>
      </c>
      <c r="C13" s="168" t="s">
        <v>156</v>
      </c>
      <c r="D13" s="24"/>
    </row>
    <row r="14" ht="18.75" customHeight="1" spans="1:4">
      <c r="A14" s="167" t="s">
        <v>150</v>
      </c>
      <c r="B14" s="24"/>
      <c r="C14" s="168" t="s">
        <v>157</v>
      </c>
      <c r="D14" s="24"/>
    </row>
    <row r="15" ht="18.75" customHeight="1" spans="1:4">
      <c r="A15" s="167" t="s">
        <v>152</v>
      </c>
      <c r="B15" s="24"/>
      <c r="C15" s="168" t="s">
        <v>158</v>
      </c>
      <c r="D15" s="24">
        <v>12046536.4</v>
      </c>
    </row>
    <row r="16" ht="18.75" customHeight="1" spans="1:4">
      <c r="A16" s="167" t="s">
        <v>26</v>
      </c>
      <c r="B16" s="24"/>
      <c r="C16" s="168" t="s">
        <v>159</v>
      </c>
      <c r="D16" s="24">
        <v>1218357.93</v>
      </c>
    </row>
    <row r="17" ht="18.75" customHeight="1" spans="1:4">
      <c r="A17" s="167" t="s">
        <v>26</v>
      </c>
      <c r="B17" s="24" t="s">
        <v>26</v>
      </c>
      <c r="C17" s="168" t="s">
        <v>160</v>
      </c>
      <c r="D17" s="24">
        <v>266908.53</v>
      </c>
    </row>
    <row r="18" ht="18.75" customHeight="1" spans="1:4">
      <c r="A18" s="169" t="s">
        <v>26</v>
      </c>
      <c r="B18" s="24" t="s">
        <v>26</v>
      </c>
      <c r="C18" s="168" t="s">
        <v>161</v>
      </c>
      <c r="D18" s="24"/>
    </row>
    <row r="19" ht="18.75" customHeight="1" spans="1:4">
      <c r="A19" s="169" t="s">
        <v>26</v>
      </c>
      <c r="B19" s="24" t="s">
        <v>26</v>
      </c>
      <c r="C19" s="168" t="s">
        <v>162</v>
      </c>
      <c r="D19" s="24"/>
    </row>
    <row r="20" ht="18.75" customHeight="1" spans="1:4">
      <c r="A20" s="170" t="s">
        <v>26</v>
      </c>
      <c r="B20" s="24" t="s">
        <v>26</v>
      </c>
      <c r="C20" s="168" t="s">
        <v>163</v>
      </c>
      <c r="D20" s="24"/>
    </row>
    <row r="21" ht="18.75" customHeight="1" spans="1:4">
      <c r="A21" s="170" t="s">
        <v>26</v>
      </c>
      <c r="B21" s="24" t="s">
        <v>26</v>
      </c>
      <c r="C21" s="168" t="s">
        <v>164</v>
      </c>
      <c r="D21" s="24"/>
    </row>
    <row r="22" ht="18.75" customHeight="1" spans="1:4">
      <c r="A22" s="170" t="s">
        <v>26</v>
      </c>
      <c r="B22" s="24" t="s">
        <v>26</v>
      </c>
      <c r="C22" s="168" t="s">
        <v>165</v>
      </c>
      <c r="D22" s="24"/>
    </row>
    <row r="23" ht="18.75" customHeight="1" spans="1:4">
      <c r="A23" s="170" t="s">
        <v>26</v>
      </c>
      <c r="B23" s="24" t="s">
        <v>26</v>
      </c>
      <c r="C23" s="168" t="s">
        <v>166</v>
      </c>
      <c r="D23" s="24"/>
    </row>
    <row r="24" ht="18.75" customHeight="1" spans="1:4">
      <c r="A24" s="170" t="s">
        <v>26</v>
      </c>
      <c r="B24" s="24" t="s">
        <v>26</v>
      </c>
      <c r="C24" s="168" t="s">
        <v>167</v>
      </c>
      <c r="D24" s="24"/>
    </row>
    <row r="25" ht="18.75" customHeight="1" spans="1:4">
      <c r="A25" s="170" t="s">
        <v>26</v>
      </c>
      <c r="B25" s="24" t="s">
        <v>26</v>
      </c>
      <c r="C25" s="168" t="s">
        <v>168</v>
      </c>
      <c r="D25" s="24"/>
    </row>
    <row r="26" ht="18.75" customHeight="1" spans="1:4">
      <c r="A26" s="170" t="s">
        <v>26</v>
      </c>
      <c r="B26" s="24" t="s">
        <v>26</v>
      </c>
      <c r="C26" s="168" t="s">
        <v>169</v>
      </c>
      <c r="D26" s="24"/>
    </row>
    <row r="27" ht="18.75" customHeight="1" spans="1:4">
      <c r="A27" s="170" t="s">
        <v>26</v>
      </c>
      <c r="B27" s="24" t="s">
        <v>26</v>
      </c>
      <c r="C27" s="168" t="s">
        <v>170</v>
      </c>
      <c r="D27" s="24">
        <v>445472.64</v>
      </c>
    </row>
    <row r="28" ht="18.75" customHeight="1" spans="1:4">
      <c r="A28" s="170" t="s">
        <v>26</v>
      </c>
      <c r="B28" s="24" t="s">
        <v>26</v>
      </c>
      <c r="C28" s="168" t="s">
        <v>171</v>
      </c>
      <c r="D28" s="24"/>
    </row>
    <row r="29" ht="18.75" customHeight="1" spans="1:4">
      <c r="A29" s="170" t="s">
        <v>26</v>
      </c>
      <c r="B29" s="24" t="s">
        <v>26</v>
      </c>
      <c r="C29" s="168" t="s">
        <v>172</v>
      </c>
      <c r="D29" s="24"/>
    </row>
    <row r="30" ht="18.75" customHeight="1" spans="1:4">
      <c r="A30" s="170" t="s">
        <v>26</v>
      </c>
      <c r="B30" s="24" t="s">
        <v>26</v>
      </c>
      <c r="C30" s="168" t="s">
        <v>173</v>
      </c>
      <c r="D30" s="24"/>
    </row>
    <row r="31" ht="18.75" customHeight="1" spans="1:4">
      <c r="A31" s="170" t="s">
        <v>26</v>
      </c>
      <c r="B31" s="24" t="s">
        <v>26</v>
      </c>
      <c r="C31" s="168" t="s">
        <v>174</v>
      </c>
      <c r="D31" s="24"/>
    </row>
    <row r="32" ht="18.75" customHeight="1" spans="1:4">
      <c r="A32" s="171" t="s">
        <v>26</v>
      </c>
      <c r="B32" s="24" t="s">
        <v>26</v>
      </c>
      <c r="C32" s="168" t="s">
        <v>175</v>
      </c>
      <c r="D32" s="24"/>
    </row>
    <row r="33" ht="18.75" customHeight="1" spans="1:4">
      <c r="A33" s="171" t="s">
        <v>26</v>
      </c>
      <c r="B33" s="24" t="s">
        <v>26</v>
      </c>
      <c r="C33" s="168" t="s">
        <v>176</v>
      </c>
      <c r="D33" s="24"/>
    </row>
    <row r="34" ht="18.75" customHeight="1" spans="1:4">
      <c r="A34" s="171" t="s">
        <v>26</v>
      </c>
      <c r="B34" s="24" t="s">
        <v>26</v>
      </c>
      <c r="C34" s="168" t="s">
        <v>177</v>
      </c>
      <c r="D34" s="24"/>
    </row>
    <row r="35" ht="18.75" customHeight="1" spans="1:4">
      <c r="A35" s="171"/>
      <c r="B35" s="24"/>
      <c r="C35" s="168" t="s">
        <v>178</v>
      </c>
      <c r="D35" s="24"/>
    </row>
    <row r="36" ht="18.75" customHeight="1" spans="1:4">
      <c r="A36" s="171" t="s">
        <v>26</v>
      </c>
      <c r="B36" s="24" t="s">
        <v>26</v>
      </c>
      <c r="C36" s="168" t="s">
        <v>179</v>
      </c>
      <c r="D36" s="24"/>
    </row>
    <row r="37" ht="18.75" customHeight="1" spans="1:4">
      <c r="A37" s="56" t="s">
        <v>180</v>
      </c>
      <c r="B37" s="172">
        <v>13977275.5</v>
      </c>
      <c r="C37" s="173" t="s">
        <v>52</v>
      </c>
      <c r="D37" s="172">
        <v>13977275.5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pane ySplit="1" topLeftCell="A2" activePane="bottomLeft" state="frozen"/>
      <selection/>
      <selection pane="bottomLeft" activeCell="L32" sqref="L3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2"/>
      <c r="F2" s="59"/>
      <c r="G2" s="41" t="s">
        <v>181</v>
      </c>
    </row>
    <row r="3" ht="39" customHeight="1" spans="1:7">
      <c r="A3" s="6" t="str">
        <f>"2025"&amp;"年一般公共预算支出预算表（按功能科目分类）"</f>
        <v>2025年一般公共预算支出预算表（按功能科目分类）</v>
      </c>
      <c r="B3" s="153"/>
      <c r="C3" s="153"/>
      <c r="D3" s="153"/>
      <c r="E3" s="153"/>
      <c r="F3" s="153"/>
      <c r="G3" s="153"/>
    </row>
    <row r="4" ht="18" customHeight="1" spans="1:7">
      <c r="A4" s="154" t="str">
        <f>"单位名称："&amp;"双江拉祜族佤族布朗族傣族自治县文化和旅游局"</f>
        <v>单位名称：双江拉祜族佤族布朗族傣族自治县文化和旅游局</v>
      </c>
      <c r="B4" s="30"/>
      <c r="C4" s="31"/>
      <c r="D4" s="31"/>
      <c r="E4" s="31"/>
      <c r="F4" s="104"/>
      <c r="G4" s="41" t="s">
        <v>1</v>
      </c>
    </row>
    <row r="5" ht="20.25" customHeight="1" spans="1:7">
      <c r="A5" s="155" t="s">
        <v>182</v>
      </c>
      <c r="B5" s="156"/>
      <c r="C5" s="109" t="s">
        <v>56</v>
      </c>
      <c r="D5" s="132" t="s">
        <v>76</v>
      </c>
      <c r="E5" s="14"/>
      <c r="F5" s="15"/>
      <c r="G5" s="125" t="s">
        <v>77</v>
      </c>
    </row>
    <row r="6" ht="20.25" customHeight="1" spans="1:7">
      <c r="A6" s="157" t="s">
        <v>74</v>
      </c>
      <c r="B6" s="157" t="s">
        <v>75</v>
      </c>
      <c r="C6" s="34"/>
      <c r="D6" s="68" t="s">
        <v>58</v>
      </c>
      <c r="E6" s="68" t="s">
        <v>183</v>
      </c>
      <c r="F6" s="68" t="s">
        <v>184</v>
      </c>
      <c r="G6" s="96"/>
    </row>
    <row r="7" ht="19.5" customHeight="1" spans="1:7">
      <c r="A7" s="157" t="s">
        <v>185</v>
      </c>
      <c r="B7" s="157" t="s">
        <v>186</v>
      </c>
      <c r="C7" s="157" t="s">
        <v>187</v>
      </c>
      <c r="D7" s="68">
        <v>4</v>
      </c>
      <c r="E7" s="158" t="s">
        <v>188</v>
      </c>
      <c r="F7" s="158" t="s">
        <v>189</v>
      </c>
      <c r="G7" s="157" t="s">
        <v>190</v>
      </c>
    </row>
    <row r="8" ht="18" customHeight="1" spans="1:7">
      <c r="A8" s="35" t="s">
        <v>85</v>
      </c>
      <c r="B8" s="35" t="s">
        <v>86</v>
      </c>
      <c r="C8" s="24">
        <v>12046536.4</v>
      </c>
      <c r="D8" s="24">
        <v>6793336.4</v>
      </c>
      <c r="E8" s="24">
        <v>6407952</v>
      </c>
      <c r="F8" s="24">
        <v>385384.4</v>
      </c>
      <c r="G8" s="24">
        <v>5253200</v>
      </c>
    </row>
    <row r="9" ht="18" customHeight="1" spans="1:7">
      <c r="A9" s="120" t="s">
        <v>87</v>
      </c>
      <c r="B9" s="120" t="s">
        <v>88</v>
      </c>
      <c r="C9" s="24">
        <v>11646536.4</v>
      </c>
      <c r="D9" s="24">
        <v>6793336.4</v>
      </c>
      <c r="E9" s="24">
        <v>6407952</v>
      </c>
      <c r="F9" s="24">
        <v>385384.4</v>
      </c>
      <c r="G9" s="24">
        <v>4853200</v>
      </c>
    </row>
    <row r="10" ht="18" customHeight="1" spans="1:7">
      <c r="A10" s="121" t="s">
        <v>89</v>
      </c>
      <c r="B10" s="121" t="s">
        <v>90</v>
      </c>
      <c r="C10" s="24">
        <v>1989226.24</v>
      </c>
      <c r="D10" s="24">
        <v>1989226.24</v>
      </c>
      <c r="E10" s="24">
        <v>1777308</v>
      </c>
      <c r="F10" s="24">
        <v>211918.24</v>
      </c>
      <c r="G10" s="24"/>
    </row>
    <row r="11" ht="18" customHeight="1" spans="1:7">
      <c r="A11" s="121" t="s">
        <v>91</v>
      </c>
      <c r="B11" s="121" t="s">
        <v>92</v>
      </c>
      <c r="C11" s="24">
        <v>123800</v>
      </c>
      <c r="D11" s="24"/>
      <c r="E11" s="24"/>
      <c r="F11" s="24"/>
      <c r="G11" s="24">
        <v>123800</v>
      </c>
    </row>
    <row r="12" ht="18" customHeight="1" spans="1:7">
      <c r="A12" s="121" t="s">
        <v>93</v>
      </c>
      <c r="B12" s="121" t="s">
        <v>94</v>
      </c>
      <c r="C12" s="24">
        <v>2539080</v>
      </c>
      <c r="D12" s="24">
        <v>2539080</v>
      </c>
      <c r="E12" s="24">
        <v>2539080</v>
      </c>
      <c r="F12" s="24"/>
      <c r="G12" s="24"/>
    </row>
    <row r="13" ht="18" customHeight="1" spans="1:7">
      <c r="A13" s="121" t="s">
        <v>95</v>
      </c>
      <c r="B13" s="121" t="s">
        <v>96</v>
      </c>
      <c r="C13" s="24">
        <v>103600</v>
      </c>
      <c r="D13" s="24">
        <v>3600</v>
      </c>
      <c r="E13" s="24"/>
      <c r="F13" s="24">
        <v>3600</v>
      </c>
      <c r="G13" s="24">
        <v>100000</v>
      </c>
    </row>
    <row r="14" ht="18" customHeight="1" spans="1:7">
      <c r="A14" s="121" t="s">
        <v>97</v>
      </c>
      <c r="B14" s="121" t="s">
        <v>98</v>
      </c>
      <c r="C14" s="24">
        <v>480000</v>
      </c>
      <c r="D14" s="24"/>
      <c r="E14" s="24"/>
      <c r="F14" s="24"/>
      <c r="G14" s="24">
        <v>480000</v>
      </c>
    </row>
    <row r="15" ht="18" customHeight="1" spans="1:7">
      <c r="A15" s="121" t="s">
        <v>99</v>
      </c>
      <c r="B15" s="121" t="s">
        <v>100</v>
      </c>
      <c r="C15" s="24">
        <v>78000</v>
      </c>
      <c r="D15" s="24"/>
      <c r="E15" s="24"/>
      <c r="F15" s="24"/>
      <c r="G15" s="24">
        <v>78000</v>
      </c>
    </row>
    <row r="16" ht="18" customHeight="1" spans="1:7">
      <c r="A16" s="121" t="s">
        <v>101</v>
      </c>
      <c r="B16" s="121" t="s">
        <v>102</v>
      </c>
      <c r="C16" s="24">
        <v>6332830.16</v>
      </c>
      <c r="D16" s="24">
        <v>2261430.16</v>
      </c>
      <c r="E16" s="24">
        <v>2091564</v>
      </c>
      <c r="F16" s="24">
        <v>169866.16</v>
      </c>
      <c r="G16" s="24">
        <v>4071400</v>
      </c>
    </row>
    <row r="17" ht="18" customHeight="1" spans="1:7">
      <c r="A17" s="120" t="s">
        <v>103</v>
      </c>
      <c r="B17" s="120" t="s">
        <v>104</v>
      </c>
      <c r="C17" s="24">
        <v>200000</v>
      </c>
      <c r="D17" s="24"/>
      <c r="E17" s="24"/>
      <c r="F17" s="24"/>
      <c r="G17" s="24">
        <v>200000</v>
      </c>
    </row>
    <row r="18" ht="18" customHeight="1" spans="1:7">
      <c r="A18" s="121" t="s">
        <v>105</v>
      </c>
      <c r="B18" s="121" t="s">
        <v>106</v>
      </c>
      <c r="C18" s="24">
        <v>200000</v>
      </c>
      <c r="D18" s="24"/>
      <c r="E18" s="24"/>
      <c r="F18" s="24"/>
      <c r="G18" s="24">
        <v>200000</v>
      </c>
    </row>
    <row r="19" ht="18" customHeight="1" spans="1:7">
      <c r="A19" s="120" t="s">
        <v>107</v>
      </c>
      <c r="B19" s="120" t="s">
        <v>108</v>
      </c>
      <c r="C19" s="24">
        <v>200000</v>
      </c>
      <c r="D19" s="24"/>
      <c r="E19" s="24"/>
      <c r="F19" s="24"/>
      <c r="G19" s="24">
        <v>200000</v>
      </c>
    </row>
    <row r="20" ht="18" customHeight="1" spans="1:7">
      <c r="A20" s="121" t="s">
        <v>109</v>
      </c>
      <c r="B20" s="121" t="s">
        <v>108</v>
      </c>
      <c r="C20" s="24">
        <v>200000</v>
      </c>
      <c r="D20" s="24"/>
      <c r="E20" s="24"/>
      <c r="F20" s="24"/>
      <c r="G20" s="24">
        <v>200000</v>
      </c>
    </row>
    <row r="21" ht="18" customHeight="1" spans="1:7">
      <c r="A21" s="35" t="s">
        <v>110</v>
      </c>
      <c r="B21" s="35" t="s">
        <v>111</v>
      </c>
      <c r="C21" s="24">
        <v>1218357.93</v>
      </c>
      <c r="D21" s="24">
        <v>1218357.93</v>
      </c>
      <c r="E21" s="24">
        <v>1158789.93</v>
      </c>
      <c r="F21" s="24">
        <v>59568</v>
      </c>
      <c r="G21" s="24"/>
    </row>
    <row r="22" ht="18" customHeight="1" spans="1:7">
      <c r="A22" s="120" t="s">
        <v>112</v>
      </c>
      <c r="B22" s="120" t="s">
        <v>113</v>
      </c>
      <c r="C22" s="24">
        <v>1152264</v>
      </c>
      <c r="D22" s="24">
        <v>1152264</v>
      </c>
      <c r="E22" s="24">
        <v>1142664</v>
      </c>
      <c r="F22" s="24">
        <v>9600</v>
      </c>
      <c r="G22" s="24"/>
    </row>
    <row r="23" ht="18" customHeight="1" spans="1:7">
      <c r="A23" s="121" t="s">
        <v>114</v>
      </c>
      <c r="B23" s="121" t="s">
        <v>115</v>
      </c>
      <c r="C23" s="24">
        <v>9600</v>
      </c>
      <c r="D23" s="24">
        <v>9600</v>
      </c>
      <c r="E23" s="24"/>
      <c r="F23" s="24">
        <v>9600</v>
      </c>
      <c r="G23" s="24"/>
    </row>
    <row r="24" ht="18" customHeight="1" spans="1:7">
      <c r="A24" s="121" t="s">
        <v>116</v>
      </c>
      <c r="B24" s="121" t="s">
        <v>117</v>
      </c>
      <c r="C24" s="24">
        <v>548700.48</v>
      </c>
      <c r="D24" s="24">
        <v>548700.48</v>
      </c>
      <c r="E24" s="24">
        <v>548700.48</v>
      </c>
      <c r="F24" s="24"/>
      <c r="G24" s="24"/>
    </row>
    <row r="25" ht="18" customHeight="1" spans="1:7">
      <c r="A25" s="121" t="s">
        <v>118</v>
      </c>
      <c r="B25" s="121" t="s">
        <v>119</v>
      </c>
      <c r="C25" s="24">
        <v>593963.52</v>
      </c>
      <c r="D25" s="24">
        <v>593963.52</v>
      </c>
      <c r="E25" s="24">
        <v>593963.52</v>
      </c>
      <c r="F25" s="24"/>
      <c r="G25" s="24"/>
    </row>
    <row r="26" ht="18" customHeight="1" spans="1:7">
      <c r="A26" s="120" t="s">
        <v>120</v>
      </c>
      <c r="B26" s="120" t="s">
        <v>121</v>
      </c>
      <c r="C26" s="24">
        <v>49968</v>
      </c>
      <c r="D26" s="24">
        <v>49968</v>
      </c>
      <c r="E26" s="24"/>
      <c r="F26" s="24">
        <v>49968</v>
      </c>
      <c r="G26" s="24"/>
    </row>
    <row r="27" ht="18" customHeight="1" spans="1:7">
      <c r="A27" s="121" t="s">
        <v>122</v>
      </c>
      <c r="B27" s="121" t="s">
        <v>123</v>
      </c>
      <c r="C27" s="24">
        <v>49968</v>
      </c>
      <c r="D27" s="24">
        <v>49968</v>
      </c>
      <c r="E27" s="24"/>
      <c r="F27" s="24">
        <v>49968</v>
      </c>
      <c r="G27" s="24"/>
    </row>
    <row r="28" ht="18" customHeight="1" spans="1:7">
      <c r="A28" s="120" t="s">
        <v>124</v>
      </c>
      <c r="B28" s="120" t="s">
        <v>125</v>
      </c>
      <c r="C28" s="24">
        <v>16125.93</v>
      </c>
      <c r="D28" s="24">
        <v>16125.93</v>
      </c>
      <c r="E28" s="24">
        <v>16125.93</v>
      </c>
      <c r="F28" s="24"/>
      <c r="G28" s="24"/>
    </row>
    <row r="29" ht="18" customHeight="1" spans="1:7">
      <c r="A29" s="121" t="s">
        <v>126</v>
      </c>
      <c r="B29" s="121" t="s">
        <v>125</v>
      </c>
      <c r="C29" s="24">
        <v>16125.93</v>
      </c>
      <c r="D29" s="24">
        <v>16125.93</v>
      </c>
      <c r="E29" s="24">
        <v>16125.93</v>
      </c>
      <c r="F29" s="24"/>
      <c r="G29" s="24"/>
    </row>
    <row r="30" ht="18" customHeight="1" spans="1:7">
      <c r="A30" s="35" t="s">
        <v>127</v>
      </c>
      <c r="B30" s="35" t="s">
        <v>128</v>
      </c>
      <c r="C30" s="24">
        <v>266908.53</v>
      </c>
      <c r="D30" s="24">
        <v>266908.53</v>
      </c>
      <c r="E30" s="24">
        <v>266908.53</v>
      </c>
      <c r="F30" s="24"/>
      <c r="G30" s="24"/>
    </row>
    <row r="31" ht="18" customHeight="1" spans="1:7">
      <c r="A31" s="120" t="s">
        <v>129</v>
      </c>
      <c r="B31" s="120" t="s">
        <v>130</v>
      </c>
      <c r="C31" s="24">
        <v>266908.53</v>
      </c>
      <c r="D31" s="24">
        <v>266908.53</v>
      </c>
      <c r="E31" s="24">
        <v>266908.53</v>
      </c>
      <c r="F31" s="24"/>
      <c r="G31" s="24"/>
    </row>
    <row r="32" ht="18" customHeight="1" spans="1:7">
      <c r="A32" s="121" t="s">
        <v>131</v>
      </c>
      <c r="B32" s="121" t="s">
        <v>132</v>
      </c>
      <c r="C32" s="24">
        <v>96692.63</v>
      </c>
      <c r="D32" s="24">
        <v>96692.63</v>
      </c>
      <c r="E32" s="24">
        <v>96692.63</v>
      </c>
      <c r="F32" s="24"/>
      <c r="G32" s="24"/>
    </row>
    <row r="33" ht="18" customHeight="1" spans="1:7">
      <c r="A33" s="121" t="s">
        <v>133</v>
      </c>
      <c r="B33" s="121" t="s">
        <v>134</v>
      </c>
      <c r="C33" s="24">
        <v>148501.04</v>
      </c>
      <c r="D33" s="24">
        <v>148501.04</v>
      </c>
      <c r="E33" s="24">
        <v>148501.04</v>
      </c>
      <c r="F33" s="24"/>
      <c r="G33" s="24"/>
    </row>
    <row r="34" ht="18" customHeight="1" spans="1:7">
      <c r="A34" s="121" t="s">
        <v>135</v>
      </c>
      <c r="B34" s="121" t="s">
        <v>136</v>
      </c>
      <c r="C34" s="24">
        <v>21714.86</v>
      </c>
      <c r="D34" s="24">
        <v>21714.86</v>
      </c>
      <c r="E34" s="24">
        <v>21714.86</v>
      </c>
      <c r="F34" s="24"/>
      <c r="G34" s="24"/>
    </row>
    <row r="35" ht="18" customHeight="1" spans="1:7">
      <c r="A35" s="35" t="s">
        <v>137</v>
      </c>
      <c r="B35" s="35" t="s">
        <v>138</v>
      </c>
      <c r="C35" s="24">
        <v>445472.64</v>
      </c>
      <c r="D35" s="24">
        <v>445472.64</v>
      </c>
      <c r="E35" s="24">
        <v>445472.64</v>
      </c>
      <c r="F35" s="24"/>
      <c r="G35" s="24"/>
    </row>
    <row r="36" ht="18" customHeight="1" spans="1:7">
      <c r="A36" s="120" t="s">
        <v>139</v>
      </c>
      <c r="B36" s="120" t="s">
        <v>140</v>
      </c>
      <c r="C36" s="24">
        <v>445472.64</v>
      </c>
      <c r="D36" s="24">
        <v>445472.64</v>
      </c>
      <c r="E36" s="24">
        <v>445472.64</v>
      </c>
      <c r="F36" s="24"/>
      <c r="G36" s="24"/>
    </row>
    <row r="37" ht="18" customHeight="1" spans="1:7">
      <c r="A37" s="121" t="s">
        <v>141</v>
      </c>
      <c r="B37" s="121" t="s">
        <v>142</v>
      </c>
      <c r="C37" s="24">
        <v>445472.64</v>
      </c>
      <c r="D37" s="24">
        <v>445472.64</v>
      </c>
      <c r="E37" s="24">
        <v>445472.64</v>
      </c>
      <c r="F37" s="24"/>
      <c r="G37" s="24"/>
    </row>
    <row r="38" ht="18" customHeight="1" spans="1:7">
      <c r="A38" s="159" t="s">
        <v>143</v>
      </c>
      <c r="B38" s="160" t="s">
        <v>143</v>
      </c>
      <c r="C38" s="24">
        <v>13977275.5</v>
      </c>
      <c r="D38" s="24">
        <v>8724075.5</v>
      </c>
      <c r="E38" s="24">
        <v>8279123.1</v>
      </c>
      <c r="F38" s="24">
        <v>444952.4</v>
      </c>
      <c r="G38" s="24">
        <v>5253200</v>
      </c>
    </row>
  </sheetData>
  <mergeCells count="7">
    <mergeCell ref="A3:G3"/>
    <mergeCell ref="A4:E4"/>
    <mergeCell ref="A5:B5"/>
    <mergeCell ref="D5:F5"/>
    <mergeCell ref="A38:B3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L32" sqref="L32"/>
    </sheetView>
  </sheetViews>
  <sheetFormatPr defaultColWidth="9.14285714285714" defaultRowHeight="14.25" customHeight="1" outlineLevelCol="6"/>
  <cols>
    <col min="1" max="1" width="23.5714285714286" customWidth="1"/>
    <col min="2" max="7" width="22.847619047619" customWidth="1"/>
  </cols>
  <sheetData>
    <row r="1" customHeight="1" spans="1:7">
      <c r="A1" s="141"/>
      <c r="B1" s="141"/>
      <c r="C1" s="141"/>
      <c r="D1" s="141"/>
      <c r="E1" s="141"/>
      <c r="F1" s="141"/>
      <c r="G1" s="141"/>
    </row>
    <row r="2" ht="15" customHeight="1" spans="1:7">
      <c r="A2" s="142"/>
      <c r="B2" s="143"/>
      <c r="C2" s="144"/>
      <c r="D2" s="64"/>
      <c r="G2" s="89" t="s">
        <v>191</v>
      </c>
    </row>
    <row r="3" ht="39" customHeight="1" spans="1:7">
      <c r="A3" s="130" t="str">
        <f>"2025"&amp;"年“三公”经费支出预算表"</f>
        <v>2025年“三公”经费支出预算表</v>
      </c>
      <c r="B3" s="53"/>
      <c r="C3" s="53"/>
      <c r="D3" s="53"/>
      <c r="E3" s="53"/>
      <c r="F3" s="53"/>
      <c r="G3" s="53"/>
    </row>
    <row r="4" ht="18.75" customHeight="1" spans="1:7">
      <c r="A4" s="43" t="str">
        <f>"单位名称："&amp;"双江拉祜族佤族布朗族傣族自治县文化和旅游局"</f>
        <v>单位名称：双江拉祜族佤族布朗族傣族自治县文化和旅游局</v>
      </c>
      <c r="B4" s="143"/>
      <c r="C4" s="144"/>
      <c r="D4" s="64"/>
      <c r="E4" s="31"/>
      <c r="G4" s="89" t="s">
        <v>192</v>
      </c>
    </row>
    <row r="5" ht="18.75" customHeight="1" spans="1:7">
      <c r="A5" s="11" t="s">
        <v>193</v>
      </c>
      <c r="B5" s="11" t="s">
        <v>194</v>
      </c>
      <c r="C5" s="32" t="s">
        <v>195</v>
      </c>
      <c r="D5" s="13" t="s">
        <v>196</v>
      </c>
      <c r="E5" s="14"/>
      <c r="F5" s="15"/>
      <c r="G5" s="32" t="s">
        <v>197</v>
      </c>
    </row>
    <row r="6" ht="18.75" customHeight="1" spans="1:7">
      <c r="A6" s="18"/>
      <c r="B6" s="145"/>
      <c r="C6" s="34"/>
      <c r="D6" s="68" t="s">
        <v>58</v>
      </c>
      <c r="E6" s="68" t="s">
        <v>198</v>
      </c>
      <c r="F6" s="68" t="s">
        <v>199</v>
      </c>
      <c r="G6" s="34"/>
    </row>
    <row r="7" ht="18.75" customHeight="1" spans="1:7">
      <c r="A7" s="146" t="s">
        <v>56</v>
      </c>
      <c r="B7" s="147">
        <v>1</v>
      </c>
      <c r="C7" s="148">
        <v>2</v>
      </c>
      <c r="D7" s="149">
        <v>3</v>
      </c>
      <c r="E7" s="149">
        <v>4</v>
      </c>
      <c r="F7" s="149">
        <v>5</v>
      </c>
      <c r="G7" s="148">
        <v>6</v>
      </c>
    </row>
    <row r="8" ht="18.75" customHeight="1" spans="1:7">
      <c r="A8" s="146" t="s">
        <v>56</v>
      </c>
      <c r="B8" s="150">
        <v>92590</v>
      </c>
      <c r="C8" s="150"/>
      <c r="D8" s="150">
        <v>68000</v>
      </c>
      <c r="E8" s="150"/>
      <c r="F8" s="150">
        <v>68000</v>
      </c>
      <c r="G8" s="150">
        <v>24590</v>
      </c>
    </row>
    <row r="9" ht="18.75" customHeight="1" spans="1:7">
      <c r="A9" s="151" t="s">
        <v>200</v>
      </c>
      <c r="B9" s="150"/>
      <c r="C9" s="150"/>
      <c r="D9" s="150"/>
      <c r="E9" s="150"/>
      <c r="F9" s="150"/>
      <c r="G9" s="150"/>
    </row>
    <row r="10" ht="18.75" customHeight="1" spans="1:7">
      <c r="A10" s="151" t="s">
        <v>201</v>
      </c>
      <c r="B10" s="150">
        <v>92590</v>
      </c>
      <c r="C10" s="150"/>
      <c r="D10" s="150">
        <v>68000</v>
      </c>
      <c r="E10" s="150"/>
      <c r="F10" s="150">
        <v>68000</v>
      </c>
      <c r="G10" s="150">
        <v>24590</v>
      </c>
    </row>
    <row r="11" ht="18.75" customHeight="1" spans="1:7">
      <c r="A11" s="151" t="s">
        <v>202</v>
      </c>
      <c r="B11" s="150"/>
      <c r="C11" s="150"/>
      <c r="D11" s="150"/>
      <c r="E11" s="150"/>
      <c r="F11" s="150"/>
      <c r="G11" s="150"/>
    </row>
    <row r="12" ht="18.75" customHeight="1" spans="1:7">
      <c r="A12" s="151" t="s">
        <v>203</v>
      </c>
      <c r="B12" s="150"/>
      <c r="C12" s="150"/>
      <c r="D12" s="150"/>
      <c r="E12" s="150"/>
      <c r="F12" s="150"/>
      <c r="G12" s="150"/>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4" activePane="bottomLeft" state="frozen"/>
      <selection/>
      <selection pane="bottomLeft" activeCell="L32" sqref="L3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8"/>
      <c r="D2" s="129"/>
      <c r="E2" s="129"/>
      <c r="F2" s="129"/>
      <c r="G2" s="129"/>
      <c r="H2" s="69"/>
      <c r="I2" s="69"/>
      <c r="J2" s="69"/>
      <c r="K2" s="69"/>
      <c r="L2" s="69"/>
      <c r="M2" s="69"/>
      <c r="N2" s="31"/>
      <c r="O2" s="31"/>
      <c r="P2" s="31"/>
      <c r="Q2" s="69"/>
      <c r="U2" s="128"/>
      <c r="W2" s="40" t="s">
        <v>204</v>
      </c>
    </row>
    <row r="3" ht="39.75" customHeight="1" spans="1:23">
      <c r="A3" s="130"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"单位名称："&amp;"双江拉祜族佤族布朗族傣族自治县文化和旅游局"</f>
        <v>单位名称：双江拉祜族佤族布朗族傣族自治县文化和旅游局</v>
      </c>
      <c r="B4" s="131"/>
      <c r="C4" s="131"/>
      <c r="D4" s="131"/>
      <c r="E4" s="131"/>
      <c r="F4" s="131"/>
      <c r="G4" s="131"/>
      <c r="H4" s="73"/>
      <c r="I4" s="73"/>
      <c r="J4" s="73"/>
      <c r="K4" s="73"/>
      <c r="L4" s="73"/>
      <c r="M4" s="73"/>
      <c r="N4" s="95"/>
      <c r="O4" s="95"/>
      <c r="P4" s="95"/>
      <c r="Q4" s="73"/>
      <c r="U4" s="128"/>
      <c r="W4" s="40" t="s">
        <v>192</v>
      </c>
    </row>
    <row r="5" ht="18" customHeight="1" spans="1:23">
      <c r="A5" s="11" t="s">
        <v>205</v>
      </c>
      <c r="B5" s="11" t="s">
        <v>206</v>
      </c>
      <c r="C5" s="11" t="s">
        <v>207</v>
      </c>
      <c r="D5" s="11" t="s">
        <v>208</v>
      </c>
      <c r="E5" s="11" t="s">
        <v>209</v>
      </c>
      <c r="F5" s="11" t="s">
        <v>210</v>
      </c>
      <c r="G5" s="11" t="s">
        <v>211</v>
      </c>
      <c r="H5" s="132" t="s">
        <v>212</v>
      </c>
      <c r="I5" s="66" t="s">
        <v>212</v>
      </c>
      <c r="J5" s="66"/>
      <c r="K5" s="66"/>
      <c r="L5" s="66"/>
      <c r="M5" s="66"/>
      <c r="N5" s="14"/>
      <c r="O5" s="14"/>
      <c r="P5" s="14"/>
      <c r="Q5" s="76" t="s">
        <v>62</v>
      </c>
      <c r="R5" s="66" t="s">
        <v>79</v>
      </c>
      <c r="S5" s="66"/>
      <c r="T5" s="66"/>
      <c r="U5" s="66"/>
      <c r="V5" s="66"/>
      <c r="W5" s="138"/>
    </row>
    <row r="6" ht="18" customHeight="1" spans="1:23">
      <c r="A6" s="16"/>
      <c r="B6" s="127"/>
      <c r="C6" s="16"/>
      <c r="D6" s="16"/>
      <c r="E6" s="16"/>
      <c r="F6" s="16"/>
      <c r="G6" s="16"/>
      <c r="H6" s="109" t="s">
        <v>213</v>
      </c>
      <c r="I6" s="132" t="s">
        <v>59</v>
      </c>
      <c r="J6" s="66"/>
      <c r="K6" s="66"/>
      <c r="L6" s="66"/>
      <c r="M6" s="138"/>
      <c r="N6" s="13" t="s">
        <v>214</v>
      </c>
      <c r="O6" s="14"/>
      <c r="P6" s="15"/>
      <c r="Q6" s="11" t="s">
        <v>62</v>
      </c>
      <c r="R6" s="132" t="s">
        <v>79</v>
      </c>
      <c r="S6" s="76" t="s">
        <v>65</v>
      </c>
      <c r="T6" s="66" t="s">
        <v>79</v>
      </c>
      <c r="U6" s="76" t="s">
        <v>67</v>
      </c>
      <c r="V6" s="76" t="s">
        <v>68</v>
      </c>
      <c r="W6" s="140" t="s">
        <v>69</v>
      </c>
    </row>
    <row r="7" ht="18.75" customHeight="1" spans="1:23">
      <c r="A7" s="33"/>
      <c r="B7" s="33"/>
      <c r="C7" s="33"/>
      <c r="D7" s="33"/>
      <c r="E7" s="33"/>
      <c r="F7" s="33"/>
      <c r="G7" s="33"/>
      <c r="H7" s="33"/>
      <c r="I7" s="139" t="s">
        <v>215</v>
      </c>
      <c r="J7" s="11" t="s">
        <v>216</v>
      </c>
      <c r="K7" s="11" t="s">
        <v>217</v>
      </c>
      <c r="L7" s="11" t="s">
        <v>218</v>
      </c>
      <c r="M7" s="11" t="s">
        <v>219</v>
      </c>
      <c r="N7" s="11" t="s">
        <v>59</v>
      </c>
      <c r="O7" s="11" t="s">
        <v>60</v>
      </c>
      <c r="P7" s="11" t="s">
        <v>61</v>
      </c>
      <c r="Q7" s="33"/>
      <c r="R7" s="11" t="s">
        <v>58</v>
      </c>
      <c r="S7" s="11" t="s">
        <v>65</v>
      </c>
      <c r="T7" s="11" t="s">
        <v>220</v>
      </c>
      <c r="U7" s="11" t="s">
        <v>67</v>
      </c>
      <c r="V7" s="11" t="s">
        <v>68</v>
      </c>
      <c r="W7" s="11" t="s">
        <v>69</v>
      </c>
    </row>
    <row r="8" ht="37.5" customHeight="1" spans="1:23">
      <c r="A8" s="112"/>
      <c r="B8" s="112"/>
      <c r="C8" s="112"/>
      <c r="D8" s="112"/>
      <c r="E8" s="112"/>
      <c r="F8" s="112"/>
      <c r="G8" s="112"/>
      <c r="H8" s="112"/>
      <c r="I8" s="94"/>
      <c r="J8" s="18" t="s">
        <v>221</v>
      </c>
      <c r="K8" s="18" t="s">
        <v>217</v>
      </c>
      <c r="L8" s="18" t="s">
        <v>218</v>
      </c>
      <c r="M8" s="18" t="s">
        <v>219</v>
      </c>
      <c r="N8" s="18" t="s">
        <v>217</v>
      </c>
      <c r="O8" s="18" t="s">
        <v>218</v>
      </c>
      <c r="P8" s="18" t="s">
        <v>219</v>
      </c>
      <c r="Q8" s="18" t="s">
        <v>62</v>
      </c>
      <c r="R8" s="18" t="s">
        <v>58</v>
      </c>
      <c r="S8" s="18" t="s">
        <v>65</v>
      </c>
      <c r="T8" s="18" t="s">
        <v>220</v>
      </c>
      <c r="U8" s="18" t="s">
        <v>67</v>
      </c>
      <c r="V8" s="18" t="s">
        <v>68</v>
      </c>
      <c r="W8" s="18" t="s">
        <v>69</v>
      </c>
    </row>
    <row r="9" ht="19.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21" customHeight="1" spans="1:23">
      <c r="A10" s="134" t="s">
        <v>71</v>
      </c>
      <c r="B10" s="134"/>
      <c r="C10" s="134"/>
      <c r="D10" s="134"/>
      <c r="E10" s="134"/>
      <c r="F10" s="134"/>
      <c r="G10" s="134"/>
      <c r="H10" s="24">
        <v>8724075.5</v>
      </c>
      <c r="I10" s="24">
        <v>8724075.5</v>
      </c>
      <c r="J10" s="24"/>
      <c r="K10" s="24"/>
      <c r="L10" s="24">
        <v>8724075.5</v>
      </c>
      <c r="M10" s="24"/>
      <c r="N10" s="24"/>
      <c r="O10" s="24"/>
      <c r="P10" s="24"/>
      <c r="Q10" s="24"/>
      <c r="R10" s="24"/>
      <c r="S10" s="24"/>
      <c r="T10" s="24"/>
      <c r="U10" s="24"/>
      <c r="V10" s="24"/>
      <c r="W10" s="24"/>
    </row>
    <row r="11" ht="21" customHeight="1" spans="1:23">
      <c r="A11" s="135" t="s">
        <v>71</v>
      </c>
      <c r="B11" s="22"/>
      <c r="C11" s="22"/>
      <c r="D11" s="22"/>
      <c r="E11" s="22"/>
      <c r="F11" s="22"/>
      <c r="G11" s="22"/>
      <c r="H11" s="24">
        <v>8724075.5</v>
      </c>
      <c r="I11" s="24">
        <v>8724075.5</v>
      </c>
      <c r="J11" s="24"/>
      <c r="K11" s="24"/>
      <c r="L11" s="24">
        <v>8724075.5</v>
      </c>
      <c r="M11" s="24"/>
      <c r="N11" s="24"/>
      <c r="O11" s="24"/>
      <c r="P11" s="24"/>
      <c r="Q11" s="24"/>
      <c r="R11" s="24"/>
      <c r="S11" s="24"/>
      <c r="T11" s="24"/>
      <c r="U11" s="24"/>
      <c r="V11" s="24"/>
      <c r="W11" s="24"/>
    </row>
    <row r="12" ht="21" customHeight="1" spans="1:23">
      <c r="A12" s="26"/>
      <c r="B12" s="22" t="s">
        <v>222</v>
      </c>
      <c r="C12" s="22" t="s">
        <v>223</v>
      </c>
      <c r="D12" s="22" t="s">
        <v>89</v>
      </c>
      <c r="E12" s="22" t="s">
        <v>90</v>
      </c>
      <c r="F12" s="22" t="s">
        <v>224</v>
      </c>
      <c r="G12" s="22" t="s">
        <v>225</v>
      </c>
      <c r="H12" s="24">
        <v>654912</v>
      </c>
      <c r="I12" s="24">
        <v>654912</v>
      </c>
      <c r="J12" s="24"/>
      <c r="K12" s="24"/>
      <c r="L12" s="24">
        <v>654912</v>
      </c>
      <c r="M12" s="24"/>
      <c r="N12" s="24"/>
      <c r="O12" s="24"/>
      <c r="P12" s="24"/>
      <c r="Q12" s="24"/>
      <c r="R12" s="24"/>
      <c r="S12" s="24"/>
      <c r="T12" s="24"/>
      <c r="U12" s="24"/>
      <c r="V12" s="24"/>
      <c r="W12" s="24"/>
    </row>
    <row r="13" ht="21" customHeight="1" spans="1:23">
      <c r="A13" s="26"/>
      <c r="B13" s="22" t="s">
        <v>226</v>
      </c>
      <c r="C13" s="22" t="s">
        <v>227</v>
      </c>
      <c r="D13" s="22" t="s">
        <v>101</v>
      </c>
      <c r="E13" s="22" t="s">
        <v>102</v>
      </c>
      <c r="F13" s="22" t="s">
        <v>224</v>
      </c>
      <c r="G13" s="22" t="s">
        <v>225</v>
      </c>
      <c r="H13" s="24">
        <v>952308</v>
      </c>
      <c r="I13" s="24">
        <v>952308</v>
      </c>
      <c r="J13" s="24"/>
      <c r="K13" s="24"/>
      <c r="L13" s="24">
        <v>952308</v>
      </c>
      <c r="M13" s="24"/>
      <c r="N13" s="24"/>
      <c r="O13" s="24"/>
      <c r="P13" s="24"/>
      <c r="Q13" s="24"/>
      <c r="R13" s="24"/>
      <c r="S13" s="24"/>
      <c r="T13" s="24"/>
      <c r="U13" s="24"/>
      <c r="V13" s="24"/>
      <c r="W13" s="24"/>
    </row>
    <row r="14" ht="21" customHeight="1" spans="1:23">
      <c r="A14" s="26"/>
      <c r="B14" s="22" t="s">
        <v>222</v>
      </c>
      <c r="C14" s="22" t="s">
        <v>223</v>
      </c>
      <c r="D14" s="22" t="s">
        <v>89</v>
      </c>
      <c r="E14" s="22" t="s">
        <v>90</v>
      </c>
      <c r="F14" s="22" t="s">
        <v>228</v>
      </c>
      <c r="G14" s="22" t="s">
        <v>229</v>
      </c>
      <c r="H14" s="24">
        <v>808980</v>
      </c>
      <c r="I14" s="24">
        <v>808980</v>
      </c>
      <c r="J14" s="24"/>
      <c r="K14" s="24"/>
      <c r="L14" s="24">
        <v>808980</v>
      </c>
      <c r="M14" s="24"/>
      <c r="N14" s="24"/>
      <c r="O14" s="24"/>
      <c r="P14" s="24"/>
      <c r="Q14" s="24"/>
      <c r="R14" s="24"/>
      <c r="S14" s="24"/>
      <c r="T14" s="24"/>
      <c r="U14" s="24"/>
      <c r="V14" s="24"/>
      <c r="W14" s="24"/>
    </row>
    <row r="15" ht="21" customHeight="1" spans="1:23">
      <c r="A15" s="26"/>
      <c r="B15" s="22" t="s">
        <v>226</v>
      </c>
      <c r="C15" s="22" t="s">
        <v>227</v>
      </c>
      <c r="D15" s="22" t="s">
        <v>101</v>
      </c>
      <c r="E15" s="22" t="s">
        <v>102</v>
      </c>
      <c r="F15" s="22" t="s">
        <v>228</v>
      </c>
      <c r="G15" s="22" t="s">
        <v>229</v>
      </c>
      <c r="H15" s="24">
        <v>189924</v>
      </c>
      <c r="I15" s="24">
        <v>189924</v>
      </c>
      <c r="J15" s="24"/>
      <c r="K15" s="24"/>
      <c r="L15" s="24">
        <v>189924</v>
      </c>
      <c r="M15" s="24"/>
      <c r="N15" s="24"/>
      <c r="O15" s="24"/>
      <c r="P15" s="24"/>
      <c r="Q15" s="24"/>
      <c r="R15" s="24"/>
      <c r="S15" s="24"/>
      <c r="T15" s="24"/>
      <c r="U15" s="24"/>
      <c r="V15" s="24"/>
      <c r="W15" s="24"/>
    </row>
    <row r="16" ht="21" customHeight="1" spans="1:23">
      <c r="A16" s="26"/>
      <c r="B16" s="22" t="s">
        <v>230</v>
      </c>
      <c r="C16" s="22" t="s">
        <v>231</v>
      </c>
      <c r="D16" s="22" t="s">
        <v>89</v>
      </c>
      <c r="E16" s="22" t="s">
        <v>90</v>
      </c>
      <c r="F16" s="22" t="s">
        <v>232</v>
      </c>
      <c r="G16" s="22" t="s">
        <v>233</v>
      </c>
      <c r="H16" s="24">
        <v>258840</v>
      </c>
      <c r="I16" s="24">
        <v>258840</v>
      </c>
      <c r="J16" s="24"/>
      <c r="K16" s="24"/>
      <c r="L16" s="24">
        <v>258840</v>
      </c>
      <c r="M16" s="24"/>
      <c r="N16" s="24"/>
      <c r="O16" s="24"/>
      <c r="P16" s="24"/>
      <c r="Q16" s="24"/>
      <c r="R16" s="24"/>
      <c r="S16" s="24"/>
      <c r="T16" s="24"/>
      <c r="U16" s="24"/>
      <c r="V16" s="24"/>
      <c r="W16" s="24"/>
    </row>
    <row r="17" ht="21" customHeight="1" spans="1:23">
      <c r="A17" s="26"/>
      <c r="B17" s="22" t="s">
        <v>222</v>
      </c>
      <c r="C17" s="22" t="s">
        <v>223</v>
      </c>
      <c r="D17" s="22" t="s">
        <v>89</v>
      </c>
      <c r="E17" s="22" t="s">
        <v>90</v>
      </c>
      <c r="F17" s="22" t="s">
        <v>232</v>
      </c>
      <c r="G17" s="22" t="s">
        <v>233</v>
      </c>
      <c r="H17" s="24">
        <v>54576</v>
      </c>
      <c r="I17" s="24">
        <v>54576</v>
      </c>
      <c r="J17" s="24"/>
      <c r="K17" s="24"/>
      <c r="L17" s="24">
        <v>54576</v>
      </c>
      <c r="M17" s="24"/>
      <c r="N17" s="24"/>
      <c r="O17" s="24"/>
      <c r="P17" s="24"/>
      <c r="Q17" s="24"/>
      <c r="R17" s="24"/>
      <c r="S17" s="24"/>
      <c r="T17" s="24"/>
      <c r="U17" s="24"/>
      <c r="V17" s="24"/>
      <c r="W17" s="24"/>
    </row>
    <row r="18" ht="21" customHeight="1" spans="1:23">
      <c r="A18" s="26"/>
      <c r="B18" s="22" t="s">
        <v>226</v>
      </c>
      <c r="C18" s="22" t="s">
        <v>227</v>
      </c>
      <c r="D18" s="22" t="s">
        <v>101</v>
      </c>
      <c r="E18" s="22" t="s">
        <v>102</v>
      </c>
      <c r="F18" s="22" t="s">
        <v>234</v>
      </c>
      <c r="G18" s="22" t="s">
        <v>235</v>
      </c>
      <c r="H18" s="24">
        <v>646452</v>
      </c>
      <c r="I18" s="24">
        <v>646452</v>
      </c>
      <c r="J18" s="24"/>
      <c r="K18" s="24"/>
      <c r="L18" s="24">
        <v>646452</v>
      </c>
      <c r="M18" s="24"/>
      <c r="N18" s="24"/>
      <c r="O18" s="24"/>
      <c r="P18" s="24"/>
      <c r="Q18" s="24"/>
      <c r="R18" s="24"/>
      <c r="S18" s="24"/>
      <c r="T18" s="24"/>
      <c r="U18" s="24"/>
      <c r="V18" s="24"/>
      <c r="W18" s="24"/>
    </row>
    <row r="19" ht="21" customHeight="1" spans="1:23">
      <c r="A19" s="26"/>
      <c r="B19" s="22" t="s">
        <v>226</v>
      </c>
      <c r="C19" s="22" t="s">
        <v>227</v>
      </c>
      <c r="D19" s="22" t="s">
        <v>101</v>
      </c>
      <c r="E19" s="22" t="s">
        <v>102</v>
      </c>
      <c r="F19" s="22" t="s">
        <v>234</v>
      </c>
      <c r="G19" s="22" t="s">
        <v>235</v>
      </c>
      <c r="H19" s="24">
        <v>302880</v>
      </c>
      <c r="I19" s="24">
        <v>302880</v>
      </c>
      <c r="J19" s="24"/>
      <c r="K19" s="24"/>
      <c r="L19" s="24">
        <v>302880</v>
      </c>
      <c r="M19" s="24"/>
      <c r="N19" s="24"/>
      <c r="O19" s="24"/>
      <c r="P19" s="24"/>
      <c r="Q19" s="24"/>
      <c r="R19" s="24"/>
      <c r="S19" s="24"/>
      <c r="T19" s="24"/>
      <c r="U19" s="24"/>
      <c r="V19" s="24"/>
      <c r="W19" s="24"/>
    </row>
    <row r="20" ht="21" customHeight="1" spans="1:23">
      <c r="A20" s="26"/>
      <c r="B20" s="22" t="s">
        <v>236</v>
      </c>
      <c r="C20" s="22" t="s">
        <v>237</v>
      </c>
      <c r="D20" s="22" t="s">
        <v>118</v>
      </c>
      <c r="E20" s="22" t="s">
        <v>119</v>
      </c>
      <c r="F20" s="22" t="s">
        <v>238</v>
      </c>
      <c r="G20" s="22" t="s">
        <v>239</v>
      </c>
      <c r="H20" s="24">
        <v>593963.52</v>
      </c>
      <c r="I20" s="24">
        <v>593963.52</v>
      </c>
      <c r="J20" s="24"/>
      <c r="K20" s="24"/>
      <c r="L20" s="24">
        <v>593963.52</v>
      </c>
      <c r="M20" s="24"/>
      <c r="N20" s="24"/>
      <c r="O20" s="24"/>
      <c r="P20" s="24"/>
      <c r="Q20" s="24"/>
      <c r="R20" s="24"/>
      <c r="S20" s="24"/>
      <c r="T20" s="24"/>
      <c r="U20" s="24"/>
      <c r="V20" s="24"/>
      <c r="W20" s="24"/>
    </row>
    <row r="21" ht="21" customHeight="1" spans="1:23">
      <c r="A21" s="26"/>
      <c r="B21" s="22" t="s">
        <v>236</v>
      </c>
      <c r="C21" s="22" t="s">
        <v>237</v>
      </c>
      <c r="D21" s="22" t="s">
        <v>240</v>
      </c>
      <c r="E21" s="22" t="s">
        <v>241</v>
      </c>
      <c r="F21" s="22" t="s">
        <v>242</v>
      </c>
      <c r="G21" s="22" t="s">
        <v>243</v>
      </c>
      <c r="H21" s="24"/>
      <c r="I21" s="24"/>
      <c r="J21" s="24"/>
      <c r="K21" s="24"/>
      <c r="L21" s="24"/>
      <c r="M21" s="24"/>
      <c r="N21" s="24"/>
      <c r="O21" s="24"/>
      <c r="P21" s="24"/>
      <c r="Q21" s="24"/>
      <c r="R21" s="24"/>
      <c r="S21" s="24"/>
      <c r="T21" s="24"/>
      <c r="U21" s="24"/>
      <c r="V21" s="24"/>
      <c r="W21" s="24"/>
    </row>
    <row r="22" ht="21" customHeight="1" spans="1:23">
      <c r="A22" s="26"/>
      <c r="B22" s="22" t="s">
        <v>236</v>
      </c>
      <c r="C22" s="22" t="s">
        <v>237</v>
      </c>
      <c r="D22" s="22" t="s">
        <v>133</v>
      </c>
      <c r="E22" s="22" t="s">
        <v>134</v>
      </c>
      <c r="F22" s="22" t="s">
        <v>244</v>
      </c>
      <c r="G22" s="22" t="s">
        <v>245</v>
      </c>
      <c r="H22" s="24">
        <v>148501.04</v>
      </c>
      <c r="I22" s="24">
        <v>148501.04</v>
      </c>
      <c r="J22" s="24"/>
      <c r="K22" s="24"/>
      <c r="L22" s="24">
        <v>148501.04</v>
      </c>
      <c r="M22" s="24"/>
      <c r="N22" s="24"/>
      <c r="O22" s="24"/>
      <c r="P22" s="24"/>
      <c r="Q22" s="24"/>
      <c r="R22" s="24"/>
      <c r="S22" s="24"/>
      <c r="T22" s="24"/>
      <c r="U22" s="24"/>
      <c r="V22" s="24"/>
      <c r="W22" s="24"/>
    </row>
    <row r="23" ht="21" customHeight="1" spans="1:23">
      <c r="A23" s="26"/>
      <c r="B23" s="22" t="s">
        <v>236</v>
      </c>
      <c r="C23" s="22" t="s">
        <v>237</v>
      </c>
      <c r="D23" s="22" t="s">
        <v>131</v>
      </c>
      <c r="E23" s="22" t="s">
        <v>132</v>
      </c>
      <c r="F23" s="22" t="s">
        <v>244</v>
      </c>
      <c r="G23" s="22" t="s">
        <v>245</v>
      </c>
      <c r="H23" s="24">
        <v>96692.63</v>
      </c>
      <c r="I23" s="24">
        <v>96692.63</v>
      </c>
      <c r="J23" s="24"/>
      <c r="K23" s="24"/>
      <c r="L23" s="24">
        <v>96692.63</v>
      </c>
      <c r="M23" s="24"/>
      <c r="N23" s="24"/>
      <c r="O23" s="24"/>
      <c r="P23" s="24"/>
      <c r="Q23" s="24"/>
      <c r="R23" s="24"/>
      <c r="S23" s="24"/>
      <c r="T23" s="24"/>
      <c r="U23" s="24"/>
      <c r="V23" s="24"/>
      <c r="W23" s="24"/>
    </row>
    <row r="24" ht="21" customHeight="1" spans="1:23">
      <c r="A24" s="26"/>
      <c r="B24" s="22" t="s">
        <v>236</v>
      </c>
      <c r="C24" s="22" t="s">
        <v>237</v>
      </c>
      <c r="D24" s="22" t="s">
        <v>246</v>
      </c>
      <c r="E24" s="22" t="s">
        <v>247</v>
      </c>
      <c r="F24" s="22" t="s">
        <v>248</v>
      </c>
      <c r="G24" s="22" t="s">
        <v>249</v>
      </c>
      <c r="H24" s="24"/>
      <c r="I24" s="24"/>
      <c r="J24" s="24"/>
      <c r="K24" s="24"/>
      <c r="L24" s="24"/>
      <c r="M24" s="24"/>
      <c r="N24" s="24"/>
      <c r="O24" s="24"/>
      <c r="P24" s="24"/>
      <c r="Q24" s="24"/>
      <c r="R24" s="24"/>
      <c r="S24" s="24"/>
      <c r="T24" s="24"/>
      <c r="U24" s="24"/>
      <c r="V24" s="24"/>
      <c r="W24" s="24"/>
    </row>
    <row r="25" ht="21" customHeight="1" spans="1:23">
      <c r="A25" s="26"/>
      <c r="B25" s="22" t="s">
        <v>236</v>
      </c>
      <c r="C25" s="22" t="s">
        <v>237</v>
      </c>
      <c r="D25" s="22" t="s">
        <v>126</v>
      </c>
      <c r="E25" s="22" t="s">
        <v>125</v>
      </c>
      <c r="F25" s="22" t="s">
        <v>250</v>
      </c>
      <c r="G25" s="22" t="s">
        <v>251</v>
      </c>
      <c r="H25" s="24">
        <v>16125.93</v>
      </c>
      <c r="I25" s="24">
        <v>16125.93</v>
      </c>
      <c r="J25" s="24"/>
      <c r="K25" s="24"/>
      <c r="L25" s="24">
        <v>16125.93</v>
      </c>
      <c r="M25" s="24"/>
      <c r="N25" s="24"/>
      <c r="O25" s="24"/>
      <c r="P25" s="24"/>
      <c r="Q25" s="24"/>
      <c r="R25" s="24"/>
      <c r="S25" s="24"/>
      <c r="T25" s="24"/>
      <c r="U25" s="24"/>
      <c r="V25" s="24"/>
      <c r="W25" s="24"/>
    </row>
    <row r="26" ht="21" customHeight="1" spans="1:23">
      <c r="A26" s="26"/>
      <c r="B26" s="22" t="s">
        <v>236</v>
      </c>
      <c r="C26" s="22" t="s">
        <v>237</v>
      </c>
      <c r="D26" s="22" t="s">
        <v>135</v>
      </c>
      <c r="E26" s="22" t="s">
        <v>136</v>
      </c>
      <c r="F26" s="22" t="s">
        <v>250</v>
      </c>
      <c r="G26" s="22" t="s">
        <v>251</v>
      </c>
      <c r="H26" s="24">
        <v>8208</v>
      </c>
      <c r="I26" s="24">
        <v>8208</v>
      </c>
      <c r="J26" s="24"/>
      <c r="K26" s="24"/>
      <c r="L26" s="24">
        <v>8208</v>
      </c>
      <c r="M26" s="24"/>
      <c r="N26" s="24"/>
      <c r="O26" s="24"/>
      <c r="P26" s="24"/>
      <c r="Q26" s="24"/>
      <c r="R26" s="24"/>
      <c r="S26" s="24"/>
      <c r="T26" s="24"/>
      <c r="U26" s="24"/>
      <c r="V26" s="24"/>
      <c r="W26" s="24"/>
    </row>
    <row r="27" ht="21" customHeight="1" spans="1:23">
      <c r="A27" s="26"/>
      <c r="B27" s="22" t="s">
        <v>236</v>
      </c>
      <c r="C27" s="22" t="s">
        <v>237</v>
      </c>
      <c r="D27" s="22" t="s">
        <v>135</v>
      </c>
      <c r="E27" s="22" t="s">
        <v>136</v>
      </c>
      <c r="F27" s="22" t="s">
        <v>250</v>
      </c>
      <c r="G27" s="22" t="s">
        <v>251</v>
      </c>
      <c r="H27" s="24">
        <v>6600</v>
      </c>
      <c r="I27" s="24">
        <v>6600</v>
      </c>
      <c r="J27" s="24"/>
      <c r="K27" s="24"/>
      <c r="L27" s="24">
        <v>6600</v>
      </c>
      <c r="M27" s="24"/>
      <c r="N27" s="24"/>
      <c r="O27" s="24"/>
      <c r="P27" s="24"/>
      <c r="Q27" s="24"/>
      <c r="R27" s="24"/>
      <c r="S27" s="24"/>
      <c r="T27" s="24"/>
      <c r="U27" s="24"/>
      <c r="V27" s="24"/>
      <c r="W27" s="24"/>
    </row>
    <row r="28" ht="21" customHeight="1" spans="1:23">
      <c r="A28" s="26"/>
      <c r="B28" s="22" t="s">
        <v>236</v>
      </c>
      <c r="C28" s="22" t="s">
        <v>237</v>
      </c>
      <c r="D28" s="22" t="s">
        <v>135</v>
      </c>
      <c r="E28" s="22" t="s">
        <v>136</v>
      </c>
      <c r="F28" s="22" t="s">
        <v>250</v>
      </c>
      <c r="G28" s="22" t="s">
        <v>251</v>
      </c>
      <c r="H28" s="24">
        <v>6906.86</v>
      </c>
      <c r="I28" s="24">
        <v>6906.86</v>
      </c>
      <c r="J28" s="24"/>
      <c r="K28" s="24"/>
      <c r="L28" s="24">
        <v>6906.86</v>
      </c>
      <c r="M28" s="24"/>
      <c r="N28" s="24"/>
      <c r="O28" s="24"/>
      <c r="P28" s="24"/>
      <c r="Q28" s="24"/>
      <c r="R28" s="24"/>
      <c r="S28" s="24"/>
      <c r="T28" s="24"/>
      <c r="U28" s="24"/>
      <c r="V28" s="24"/>
      <c r="W28" s="24"/>
    </row>
    <row r="29" ht="21" customHeight="1" spans="1:23">
      <c r="A29" s="26"/>
      <c r="B29" s="22" t="s">
        <v>252</v>
      </c>
      <c r="C29" s="22" t="s">
        <v>142</v>
      </c>
      <c r="D29" s="22" t="s">
        <v>141</v>
      </c>
      <c r="E29" s="22" t="s">
        <v>142</v>
      </c>
      <c r="F29" s="22" t="s">
        <v>253</v>
      </c>
      <c r="G29" s="22" t="s">
        <v>142</v>
      </c>
      <c r="H29" s="24">
        <v>445472.64</v>
      </c>
      <c r="I29" s="24">
        <v>445472.64</v>
      </c>
      <c r="J29" s="24"/>
      <c r="K29" s="24"/>
      <c r="L29" s="24">
        <v>445472.64</v>
      </c>
      <c r="M29" s="24"/>
      <c r="N29" s="24"/>
      <c r="O29" s="24"/>
      <c r="P29" s="24"/>
      <c r="Q29" s="24"/>
      <c r="R29" s="24"/>
      <c r="S29" s="24"/>
      <c r="T29" s="24"/>
      <c r="U29" s="24"/>
      <c r="V29" s="24"/>
      <c r="W29" s="24"/>
    </row>
    <row r="30" ht="21" customHeight="1" spans="1:23">
      <c r="A30" s="26"/>
      <c r="B30" s="22" t="s">
        <v>254</v>
      </c>
      <c r="C30" s="22" t="s">
        <v>255</v>
      </c>
      <c r="D30" s="22" t="s">
        <v>93</v>
      </c>
      <c r="E30" s="22" t="s">
        <v>94</v>
      </c>
      <c r="F30" s="22" t="s">
        <v>256</v>
      </c>
      <c r="G30" s="22" t="s">
        <v>257</v>
      </c>
      <c r="H30" s="24">
        <v>950400</v>
      </c>
      <c r="I30" s="24">
        <v>950400</v>
      </c>
      <c r="J30" s="24"/>
      <c r="K30" s="24"/>
      <c r="L30" s="24">
        <v>950400</v>
      </c>
      <c r="M30" s="24"/>
      <c r="N30" s="24"/>
      <c r="O30" s="24"/>
      <c r="P30" s="24"/>
      <c r="Q30" s="24"/>
      <c r="R30" s="24"/>
      <c r="S30" s="24"/>
      <c r="T30" s="24"/>
      <c r="U30" s="24"/>
      <c r="V30" s="24"/>
      <c r="W30" s="24"/>
    </row>
    <row r="31" ht="21" customHeight="1" spans="1:23">
      <c r="A31" s="26"/>
      <c r="B31" s="22" t="s">
        <v>254</v>
      </c>
      <c r="C31" s="22" t="s">
        <v>255</v>
      </c>
      <c r="D31" s="22" t="s">
        <v>93</v>
      </c>
      <c r="E31" s="22" t="s">
        <v>94</v>
      </c>
      <c r="F31" s="22" t="s">
        <v>256</v>
      </c>
      <c r="G31" s="22" t="s">
        <v>257</v>
      </c>
      <c r="H31" s="24">
        <v>1588680</v>
      </c>
      <c r="I31" s="24">
        <v>1588680</v>
      </c>
      <c r="J31" s="24"/>
      <c r="K31" s="24"/>
      <c r="L31" s="24">
        <v>1588680</v>
      </c>
      <c r="M31" s="24"/>
      <c r="N31" s="24"/>
      <c r="O31" s="24"/>
      <c r="P31" s="24"/>
      <c r="Q31" s="24"/>
      <c r="R31" s="24"/>
      <c r="S31" s="24"/>
      <c r="T31" s="24"/>
      <c r="U31" s="24"/>
      <c r="V31" s="24"/>
      <c r="W31" s="24"/>
    </row>
    <row r="32" ht="21" customHeight="1" spans="1:23">
      <c r="A32" s="26"/>
      <c r="B32" s="22" t="s">
        <v>258</v>
      </c>
      <c r="C32" s="22" t="s">
        <v>259</v>
      </c>
      <c r="D32" s="22" t="s">
        <v>89</v>
      </c>
      <c r="E32" s="22" t="s">
        <v>90</v>
      </c>
      <c r="F32" s="22" t="s">
        <v>260</v>
      </c>
      <c r="G32" s="22" t="s">
        <v>261</v>
      </c>
      <c r="H32" s="24">
        <v>5400</v>
      </c>
      <c r="I32" s="24">
        <v>5400</v>
      </c>
      <c r="J32" s="24"/>
      <c r="K32" s="24"/>
      <c r="L32" s="24">
        <v>5400</v>
      </c>
      <c r="M32" s="24"/>
      <c r="N32" s="24"/>
      <c r="O32" s="24"/>
      <c r="P32" s="24"/>
      <c r="Q32" s="24"/>
      <c r="R32" s="24"/>
      <c r="S32" s="24"/>
      <c r="T32" s="24"/>
      <c r="U32" s="24"/>
      <c r="V32" s="24"/>
      <c r="W32" s="24"/>
    </row>
    <row r="33" ht="21" customHeight="1" spans="1:23">
      <c r="A33" s="26"/>
      <c r="B33" s="22" t="s">
        <v>258</v>
      </c>
      <c r="C33" s="22" t="s">
        <v>259</v>
      </c>
      <c r="D33" s="22" t="s">
        <v>89</v>
      </c>
      <c r="E33" s="22" t="s">
        <v>90</v>
      </c>
      <c r="F33" s="22" t="s">
        <v>262</v>
      </c>
      <c r="G33" s="22" t="s">
        <v>263</v>
      </c>
      <c r="H33" s="24">
        <v>30000</v>
      </c>
      <c r="I33" s="24">
        <v>30000</v>
      </c>
      <c r="J33" s="24"/>
      <c r="K33" s="24"/>
      <c r="L33" s="24">
        <v>30000</v>
      </c>
      <c r="M33" s="24"/>
      <c r="N33" s="24"/>
      <c r="O33" s="24"/>
      <c r="P33" s="24"/>
      <c r="Q33" s="24"/>
      <c r="R33" s="24"/>
      <c r="S33" s="24"/>
      <c r="T33" s="24"/>
      <c r="U33" s="24"/>
      <c r="V33" s="24"/>
      <c r="W33" s="24"/>
    </row>
    <row r="34" ht="21" customHeight="1" spans="1:23">
      <c r="A34" s="26"/>
      <c r="B34" s="22" t="s">
        <v>258</v>
      </c>
      <c r="C34" s="22" t="s">
        <v>259</v>
      </c>
      <c r="D34" s="22" t="s">
        <v>89</v>
      </c>
      <c r="E34" s="22" t="s">
        <v>90</v>
      </c>
      <c r="F34" s="22" t="s">
        <v>264</v>
      </c>
      <c r="G34" s="22" t="s">
        <v>265</v>
      </c>
      <c r="H34" s="24">
        <v>21020</v>
      </c>
      <c r="I34" s="24">
        <v>21020</v>
      </c>
      <c r="J34" s="24"/>
      <c r="K34" s="24"/>
      <c r="L34" s="24">
        <v>21020</v>
      </c>
      <c r="M34" s="24"/>
      <c r="N34" s="24"/>
      <c r="O34" s="24"/>
      <c r="P34" s="24"/>
      <c r="Q34" s="24"/>
      <c r="R34" s="24"/>
      <c r="S34" s="24"/>
      <c r="T34" s="24"/>
      <c r="U34" s="24"/>
      <c r="V34" s="24"/>
      <c r="W34" s="24"/>
    </row>
    <row r="35" ht="21" customHeight="1" spans="1:23">
      <c r="A35" s="26"/>
      <c r="B35" s="22" t="s">
        <v>266</v>
      </c>
      <c r="C35" s="22" t="s">
        <v>197</v>
      </c>
      <c r="D35" s="22" t="s">
        <v>101</v>
      </c>
      <c r="E35" s="22" t="s">
        <v>102</v>
      </c>
      <c r="F35" s="22" t="s">
        <v>267</v>
      </c>
      <c r="G35" s="22" t="s">
        <v>197</v>
      </c>
      <c r="H35" s="24">
        <v>24590</v>
      </c>
      <c r="I35" s="24">
        <v>24590</v>
      </c>
      <c r="J35" s="24"/>
      <c r="K35" s="24"/>
      <c r="L35" s="24">
        <v>24590</v>
      </c>
      <c r="M35" s="24"/>
      <c r="N35" s="24"/>
      <c r="O35" s="24"/>
      <c r="P35" s="24"/>
      <c r="Q35" s="24"/>
      <c r="R35" s="24"/>
      <c r="S35" s="24"/>
      <c r="T35" s="24"/>
      <c r="U35" s="24"/>
      <c r="V35" s="24"/>
      <c r="W35" s="24"/>
    </row>
    <row r="36" ht="21" customHeight="1" spans="1:23">
      <c r="A36" s="26"/>
      <c r="B36" s="22" t="s">
        <v>258</v>
      </c>
      <c r="C36" s="22" t="s">
        <v>259</v>
      </c>
      <c r="D36" s="22" t="s">
        <v>101</v>
      </c>
      <c r="E36" s="22" t="s">
        <v>102</v>
      </c>
      <c r="F36" s="22" t="s">
        <v>264</v>
      </c>
      <c r="G36" s="22" t="s">
        <v>265</v>
      </c>
      <c r="H36" s="24">
        <v>13600</v>
      </c>
      <c r="I36" s="24">
        <v>13600</v>
      </c>
      <c r="J36" s="24"/>
      <c r="K36" s="24"/>
      <c r="L36" s="24">
        <v>13600</v>
      </c>
      <c r="M36" s="24"/>
      <c r="N36" s="24"/>
      <c r="O36" s="24"/>
      <c r="P36" s="24"/>
      <c r="Q36" s="24"/>
      <c r="R36" s="24"/>
      <c r="S36" s="24"/>
      <c r="T36" s="24"/>
      <c r="U36" s="24"/>
      <c r="V36" s="24"/>
      <c r="W36" s="24"/>
    </row>
    <row r="37" ht="21" customHeight="1" spans="1:23">
      <c r="A37" s="26"/>
      <c r="B37" s="22" t="s">
        <v>258</v>
      </c>
      <c r="C37" s="22" t="s">
        <v>259</v>
      </c>
      <c r="D37" s="22" t="s">
        <v>101</v>
      </c>
      <c r="E37" s="22" t="s">
        <v>102</v>
      </c>
      <c r="F37" s="22" t="s">
        <v>260</v>
      </c>
      <c r="G37" s="22" t="s">
        <v>261</v>
      </c>
      <c r="H37" s="24">
        <v>5400</v>
      </c>
      <c r="I37" s="24">
        <v>5400</v>
      </c>
      <c r="J37" s="24"/>
      <c r="K37" s="24"/>
      <c r="L37" s="24">
        <v>5400</v>
      </c>
      <c r="M37" s="24"/>
      <c r="N37" s="24"/>
      <c r="O37" s="24"/>
      <c r="P37" s="24"/>
      <c r="Q37" s="24"/>
      <c r="R37" s="24"/>
      <c r="S37" s="24"/>
      <c r="T37" s="24"/>
      <c r="U37" s="24"/>
      <c r="V37" s="24"/>
      <c r="W37" s="24"/>
    </row>
    <row r="38" ht="21" customHeight="1" spans="1:23">
      <c r="A38" s="26"/>
      <c r="B38" s="22" t="s">
        <v>258</v>
      </c>
      <c r="C38" s="22" t="s">
        <v>259</v>
      </c>
      <c r="D38" s="22" t="s">
        <v>101</v>
      </c>
      <c r="E38" s="22" t="s">
        <v>102</v>
      </c>
      <c r="F38" s="22" t="s">
        <v>264</v>
      </c>
      <c r="G38" s="22" t="s">
        <v>265</v>
      </c>
      <c r="H38" s="24">
        <v>56230</v>
      </c>
      <c r="I38" s="24">
        <v>56230</v>
      </c>
      <c r="J38" s="24"/>
      <c r="K38" s="24"/>
      <c r="L38" s="24">
        <v>56230</v>
      </c>
      <c r="M38" s="24"/>
      <c r="N38" s="24"/>
      <c r="O38" s="24"/>
      <c r="P38" s="24"/>
      <c r="Q38" s="24"/>
      <c r="R38" s="24"/>
      <c r="S38" s="24"/>
      <c r="T38" s="24"/>
      <c r="U38" s="24"/>
      <c r="V38" s="24"/>
      <c r="W38" s="24"/>
    </row>
    <row r="39" ht="21" customHeight="1" spans="1:23">
      <c r="A39" s="26"/>
      <c r="B39" s="22" t="s">
        <v>268</v>
      </c>
      <c r="C39" s="22" t="s">
        <v>269</v>
      </c>
      <c r="D39" s="22" t="s">
        <v>114</v>
      </c>
      <c r="E39" s="22" t="s">
        <v>115</v>
      </c>
      <c r="F39" s="22" t="s">
        <v>270</v>
      </c>
      <c r="G39" s="22" t="s">
        <v>271</v>
      </c>
      <c r="H39" s="24">
        <v>9600</v>
      </c>
      <c r="I39" s="24">
        <v>9600</v>
      </c>
      <c r="J39" s="24"/>
      <c r="K39" s="24"/>
      <c r="L39" s="24">
        <v>9600</v>
      </c>
      <c r="M39" s="24"/>
      <c r="N39" s="24"/>
      <c r="O39" s="24"/>
      <c r="P39" s="24"/>
      <c r="Q39" s="24"/>
      <c r="R39" s="24"/>
      <c r="S39" s="24"/>
      <c r="T39" s="24"/>
      <c r="U39" s="24"/>
      <c r="V39" s="24"/>
      <c r="W39" s="24"/>
    </row>
    <row r="40" ht="21" customHeight="1" spans="1:23">
      <c r="A40" s="26"/>
      <c r="B40" s="22" t="s">
        <v>272</v>
      </c>
      <c r="C40" s="22" t="s">
        <v>273</v>
      </c>
      <c r="D40" s="22" t="s">
        <v>95</v>
      </c>
      <c r="E40" s="22" t="s">
        <v>96</v>
      </c>
      <c r="F40" s="22" t="s">
        <v>274</v>
      </c>
      <c r="G40" s="22" t="s">
        <v>275</v>
      </c>
      <c r="H40" s="24">
        <v>3600</v>
      </c>
      <c r="I40" s="24">
        <v>3600</v>
      </c>
      <c r="J40" s="24"/>
      <c r="K40" s="24"/>
      <c r="L40" s="24">
        <v>3600</v>
      </c>
      <c r="M40" s="24"/>
      <c r="N40" s="24"/>
      <c r="O40" s="24"/>
      <c r="P40" s="24"/>
      <c r="Q40" s="24"/>
      <c r="R40" s="24"/>
      <c r="S40" s="24"/>
      <c r="T40" s="24"/>
      <c r="U40" s="24"/>
      <c r="V40" s="24"/>
      <c r="W40" s="24"/>
    </row>
    <row r="41" ht="21" customHeight="1" spans="1:23">
      <c r="A41" s="26"/>
      <c r="B41" s="22" t="s">
        <v>276</v>
      </c>
      <c r="C41" s="22" t="s">
        <v>277</v>
      </c>
      <c r="D41" s="22" t="s">
        <v>89</v>
      </c>
      <c r="E41" s="22" t="s">
        <v>90</v>
      </c>
      <c r="F41" s="22" t="s">
        <v>278</v>
      </c>
      <c r="G41" s="22" t="s">
        <v>277</v>
      </c>
      <c r="H41" s="24">
        <v>13098.24</v>
      </c>
      <c r="I41" s="24">
        <v>13098.24</v>
      </c>
      <c r="J41" s="24"/>
      <c r="K41" s="24"/>
      <c r="L41" s="24">
        <v>13098.24</v>
      </c>
      <c r="M41" s="24"/>
      <c r="N41" s="24"/>
      <c r="O41" s="24"/>
      <c r="P41" s="24"/>
      <c r="Q41" s="24"/>
      <c r="R41" s="24"/>
      <c r="S41" s="24"/>
      <c r="T41" s="24"/>
      <c r="U41" s="24"/>
      <c r="V41" s="24"/>
      <c r="W41" s="24"/>
    </row>
    <row r="42" ht="21" customHeight="1" spans="1:23">
      <c r="A42" s="26"/>
      <c r="B42" s="22" t="s">
        <v>276</v>
      </c>
      <c r="C42" s="22" t="s">
        <v>277</v>
      </c>
      <c r="D42" s="22" t="s">
        <v>101</v>
      </c>
      <c r="E42" s="22" t="s">
        <v>102</v>
      </c>
      <c r="F42" s="22" t="s">
        <v>278</v>
      </c>
      <c r="G42" s="22" t="s">
        <v>277</v>
      </c>
      <c r="H42" s="24">
        <v>19046.16</v>
      </c>
      <c r="I42" s="24">
        <v>19046.16</v>
      </c>
      <c r="J42" s="24"/>
      <c r="K42" s="24"/>
      <c r="L42" s="24">
        <v>19046.16</v>
      </c>
      <c r="M42" s="24"/>
      <c r="N42" s="24"/>
      <c r="O42" s="24"/>
      <c r="P42" s="24"/>
      <c r="Q42" s="24"/>
      <c r="R42" s="24"/>
      <c r="S42" s="24"/>
      <c r="T42" s="24"/>
      <c r="U42" s="24"/>
      <c r="V42" s="24"/>
      <c r="W42" s="24"/>
    </row>
    <row r="43" ht="21" customHeight="1" spans="1:23">
      <c r="A43" s="26"/>
      <c r="B43" s="22" t="s">
        <v>279</v>
      </c>
      <c r="C43" s="22" t="s">
        <v>280</v>
      </c>
      <c r="D43" s="22" t="s">
        <v>89</v>
      </c>
      <c r="E43" s="22" t="s">
        <v>90</v>
      </c>
      <c r="F43" s="22" t="s">
        <v>281</v>
      </c>
      <c r="G43" s="22" t="s">
        <v>280</v>
      </c>
      <c r="H43" s="24">
        <v>17000</v>
      </c>
      <c r="I43" s="24">
        <v>17000</v>
      </c>
      <c r="J43" s="24"/>
      <c r="K43" s="24"/>
      <c r="L43" s="24">
        <v>17000</v>
      </c>
      <c r="M43" s="24"/>
      <c r="N43" s="24"/>
      <c r="O43" s="24"/>
      <c r="P43" s="24"/>
      <c r="Q43" s="24"/>
      <c r="R43" s="24"/>
      <c r="S43" s="24"/>
      <c r="T43" s="24"/>
      <c r="U43" s="24"/>
      <c r="V43" s="24"/>
      <c r="W43" s="24"/>
    </row>
    <row r="44" ht="21" customHeight="1" spans="1:23">
      <c r="A44" s="26"/>
      <c r="B44" s="22" t="s">
        <v>279</v>
      </c>
      <c r="C44" s="22" t="s">
        <v>280</v>
      </c>
      <c r="D44" s="22" t="s">
        <v>101</v>
      </c>
      <c r="E44" s="22" t="s">
        <v>102</v>
      </c>
      <c r="F44" s="22" t="s">
        <v>281</v>
      </c>
      <c r="G44" s="22" t="s">
        <v>280</v>
      </c>
      <c r="H44" s="24">
        <v>51000</v>
      </c>
      <c r="I44" s="24">
        <v>51000</v>
      </c>
      <c r="J44" s="24"/>
      <c r="K44" s="24"/>
      <c r="L44" s="24">
        <v>51000</v>
      </c>
      <c r="M44" s="24"/>
      <c r="N44" s="24"/>
      <c r="O44" s="24"/>
      <c r="P44" s="24"/>
      <c r="Q44" s="24"/>
      <c r="R44" s="24"/>
      <c r="S44" s="24"/>
      <c r="T44" s="24"/>
      <c r="U44" s="24"/>
      <c r="V44" s="24"/>
      <c r="W44" s="24"/>
    </row>
    <row r="45" ht="21" customHeight="1" spans="1:23">
      <c r="A45" s="26"/>
      <c r="B45" s="22" t="s">
        <v>282</v>
      </c>
      <c r="C45" s="22" t="s">
        <v>283</v>
      </c>
      <c r="D45" s="22" t="s">
        <v>89</v>
      </c>
      <c r="E45" s="22" t="s">
        <v>90</v>
      </c>
      <c r="F45" s="22" t="s">
        <v>284</v>
      </c>
      <c r="G45" s="22" t="s">
        <v>285</v>
      </c>
      <c r="H45" s="24">
        <v>125400</v>
      </c>
      <c r="I45" s="24">
        <v>125400</v>
      </c>
      <c r="J45" s="24"/>
      <c r="K45" s="24"/>
      <c r="L45" s="24">
        <v>125400</v>
      </c>
      <c r="M45" s="24"/>
      <c r="N45" s="24"/>
      <c r="O45" s="24"/>
      <c r="P45" s="24"/>
      <c r="Q45" s="24"/>
      <c r="R45" s="24"/>
      <c r="S45" s="24"/>
      <c r="T45" s="24"/>
      <c r="U45" s="24"/>
      <c r="V45" s="24"/>
      <c r="W45" s="24"/>
    </row>
    <row r="46" ht="21" customHeight="1" spans="1:23">
      <c r="A46" s="26"/>
      <c r="B46" s="22" t="s">
        <v>286</v>
      </c>
      <c r="C46" s="22" t="s">
        <v>287</v>
      </c>
      <c r="D46" s="22" t="s">
        <v>122</v>
      </c>
      <c r="E46" s="22" t="s">
        <v>123</v>
      </c>
      <c r="F46" s="22" t="s">
        <v>270</v>
      </c>
      <c r="G46" s="22" t="s">
        <v>271</v>
      </c>
      <c r="H46" s="24">
        <v>49968</v>
      </c>
      <c r="I46" s="24">
        <v>49968</v>
      </c>
      <c r="J46" s="24"/>
      <c r="K46" s="24"/>
      <c r="L46" s="24">
        <v>49968</v>
      </c>
      <c r="M46" s="24"/>
      <c r="N46" s="24"/>
      <c r="O46" s="24"/>
      <c r="P46" s="24"/>
      <c r="Q46" s="24"/>
      <c r="R46" s="24"/>
      <c r="S46" s="24"/>
      <c r="T46" s="24"/>
      <c r="U46" s="24"/>
      <c r="V46" s="24"/>
      <c r="W46" s="24"/>
    </row>
    <row r="47" ht="21" customHeight="1" spans="1:23">
      <c r="A47" s="26"/>
      <c r="B47" s="22" t="s">
        <v>288</v>
      </c>
      <c r="C47" s="22" t="s">
        <v>289</v>
      </c>
      <c r="D47" s="22" t="s">
        <v>116</v>
      </c>
      <c r="E47" s="22" t="s">
        <v>117</v>
      </c>
      <c r="F47" s="22" t="s">
        <v>290</v>
      </c>
      <c r="G47" s="22" t="s">
        <v>291</v>
      </c>
      <c r="H47" s="24">
        <v>548700.48</v>
      </c>
      <c r="I47" s="24">
        <v>548700.48</v>
      </c>
      <c r="J47" s="24"/>
      <c r="K47" s="24"/>
      <c r="L47" s="24">
        <v>548700.48</v>
      </c>
      <c r="M47" s="24"/>
      <c r="N47" s="24"/>
      <c r="O47" s="24"/>
      <c r="P47" s="24"/>
      <c r="Q47" s="24"/>
      <c r="R47" s="24"/>
      <c r="S47" s="24"/>
      <c r="T47" s="24"/>
      <c r="U47" s="24"/>
      <c r="V47" s="24"/>
      <c r="W47" s="24"/>
    </row>
    <row r="48" ht="21" customHeight="1" spans="1:23">
      <c r="A48" s="36" t="s">
        <v>143</v>
      </c>
      <c r="B48" s="136"/>
      <c r="C48" s="136"/>
      <c r="D48" s="136"/>
      <c r="E48" s="136"/>
      <c r="F48" s="136"/>
      <c r="G48" s="137"/>
      <c r="H48" s="24">
        <v>8724075.5</v>
      </c>
      <c r="I48" s="24">
        <v>8724075.5</v>
      </c>
      <c r="J48" s="24"/>
      <c r="K48" s="24"/>
      <c r="L48" s="24">
        <v>8724075.5</v>
      </c>
      <c r="M48" s="24"/>
      <c r="N48" s="24"/>
      <c r="O48" s="24"/>
      <c r="P48" s="24"/>
      <c r="Q48" s="24"/>
      <c r="R48" s="24"/>
      <c r="S48" s="24"/>
      <c r="T48" s="24"/>
      <c r="U48" s="24"/>
      <c r="V48" s="24"/>
      <c r="W48" s="24"/>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showZeros="0" workbookViewId="0">
      <pane ySplit="1" topLeftCell="A10" activePane="bottomLeft" state="frozen"/>
      <selection/>
      <selection pane="bottomLeft" activeCell="L32" sqref="L3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292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"单位名称："&amp;"双江拉祜族佤族布朗族傣族自治县文化和旅游局"</f>
        <v>单位名称：双江拉祜族佤族布朗族傣族自治县文化和旅游局</v>
      </c>
      <c r="B4" s="9"/>
      <c r="C4" s="9"/>
      <c r="D4" s="9"/>
      <c r="E4" s="9"/>
      <c r="F4" s="9"/>
      <c r="G4" s="9"/>
      <c r="H4" s="9"/>
      <c r="I4" s="10"/>
      <c r="J4" s="10"/>
      <c r="K4" s="10"/>
      <c r="L4" s="10"/>
      <c r="M4" s="10"/>
      <c r="N4" s="10"/>
      <c r="O4" s="10"/>
      <c r="P4" s="10"/>
      <c r="Q4" s="10"/>
      <c r="R4" s="2"/>
      <c r="S4" s="2"/>
      <c r="T4" s="2"/>
      <c r="U4" s="4"/>
      <c r="V4" s="2"/>
      <c r="W4" s="41" t="s">
        <v>192</v>
      </c>
    </row>
    <row r="5" ht="18.75" customHeight="1" spans="1:23">
      <c r="A5" s="11" t="s">
        <v>293</v>
      </c>
      <c r="B5" s="12" t="s">
        <v>206</v>
      </c>
      <c r="C5" s="11" t="s">
        <v>207</v>
      </c>
      <c r="D5" s="11" t="s">
        <v>294</v>
      </c>
      <c r="E5" s="12" t="s">
        <v>208</v>
      </c>
      <c r="F5" s="12" t="s">
        <v>209</v>
      </c>
      <c r="G5" s="12" t="s">
        <v>295</v>
      </c>
      <c r="H5" s="12" t="s">
        <v>296</v>
      </c>
      <c r="I5" s="32" t="s">
        <v>56</v>
      </c>
      <c r="J5" s="13" t="s">
        <v>297</v>
      </c>
      <c r="K5" s="14"/>
      <c r="L5" s="14"/>
      <c r="M5" s="15"/>
      <c r="N5" s="13" t="s">
        <v>214</v>
      </c>
      <c r="O5" s="14"/>
      <c r="P5" s="15"/>
      <c r="Q5" s="12" t="s">
        <v>62</v>
      </c>
      <c r="R5" s="13" t="s">
        <v>79</v>
      </c>
      <c r="S5" s="14"/>
      <c r="T5" s="14"/>
      <c r="U5" s="14"/>
      <c r="V5" s="14"/>
      <c r="W5" s="15"/>
    </row>
    <row r="6" ht="18.75" customHeight="1" spans="1:23">
      <c r="A6" s="16"/>
      <c r="B6" s="33"/>
      <c r="C6" s="16"/>
      <c r="D6" s="16"/>
      <c r="E6" s="17"/>
      <c r="F6" s="17"/>
      <c r="G6" s="17"/>
      <c r="H6" s="17"/>
      <c r="I6" s="33"/>
      <c r="J6" s="124" t="s">
        <v>59</v>
      </c>
      <c r="K6" s="125"/>
      <c r="L6" s="12" t="s">
        <v>60</v>
      </c>
      <c r="M6" s="12" t="s">
        <v>61</v>
      </c>
      <c r="N6" s="12" t="s">
        <v>59</v>
      </c>
      <c r="O6" s="12" t="s">
        <v>60</v>
      </c>
      <c r="P6" s="12" t="s">
        <v>61</v>
      </c>
      <c r="Q6" s="17"/>
      <c r="R6" s="12" t="s">
        <v>58</v>
      </c>
      <c r="S6" s="11" t="s">
        <v>65</v>
      </c>
      <c r="T6" s="11" t="s">
        <v>220</v>
      </c>
      <c r="U6" s="11" t="s">
        <v>67</v>
      </c>
      <c r="V6" s="11" t="s">
        <v>68</v>
      </c>
      <c r="W6" s="11" t="s">
        <v>69</v>
      </c>
    </row>
    <row r="7" ht="18.75" customHeight="1" spans="1:23">
      <c r="A7" s="33"/>
      <c r="B7" s="33"/>
      <c r="C7" s="33"/>
      <c r="D7" s="33"/>
      <c r="E7" s="33"/>
      <c r="F7" s="33"/>
      <c r="G7" s="33"/>
      <c r="H7" s="33"/>
      <c r="I7" s="33"/>
      <c r="J7" s="126" t="s">
        <v>58</v>
      </c>
      <c r="K7" s="96"/>
      <c r="L7" s="33"/>
      <c r="M7" s="33"/>
      <c r="N7" s="33"/>
      <c r="O7" s="33"/>
      <c r="P7" s="33"/>
      <c r="Q7" s="33"/>
      <c r="R7" s="33"/>
      <c r="S7" s="127"/>
      <c r="T7" s="127"/>
      <c r="U7" s="127"/>
      <c r="V7" s="127"/>
      <c r="W7" s="127"/>
    </row>
    <row r="8" ht="18.75" customHeight="1" spans="1:23">
      <c r="A8" s="18"/>
      <c r="B8" s="34"/>
      <c r="C8" s="18"/>
      <c r="D8" s="18"/>
      <c r="E8" s="19"/>
      <c r="F8" s="19"/>
      <c r="G8" s="19"/>
      <c r="H8" s="19"/>
      <c r="I8" s="34"/>
      <c r="J8" s="48" t="s">
        <v>58</v>
      </c>
      <c r="K8" s="48" t="s">
        <v>298</v>
      </c>
      <c r="L8" s="19"/>
      <c r="M8" s="19"/>
      <c r="N8" s="19"/>
      <c r="O8" s="19"/>
      <c r="P8" s="19"/>
      <c r="Q8" s="19"/>
      <c r="R8" s="19"/>
      <c r="S8" s="19"/>
      <c r="T8" s="19"/>
      <c r="U8" s="34"/>
      <c r="V8" s="19"/>
      <c r="W8" s="19"/>
    </row>
    <row r="9" ht="18.7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ht="18.75" customHeight="1" spans="1:23">
      <c r="A10" s="22"/>
      <c r="B10" s="22"/>
      <c r="C10" s="22" t="s">
        <v>299</v>
      </c>
      <c r="D10" s="22"/>
      <c r="E10" s="22"/>
      <c r="F10" s="22"/>
      <c r="G10" s="22"/>
      <c r="H10" s="22"/>
      <c r="I10" s="24">
        <v>95200</v>
      </c>
      <c r="J10" s="24"/>
      <c r="K10" s="24"/>
      <c r="L10" s="24"/>
      <c r="M10" s="24"/>
      <c r="N10" s="24">
        <v>95200</v>
      </c>
      <c r="O10" s="24"/>
      <c r="P10" s="24"/>
      <c r="Q10" s="24"/>
      <c r="R10" s="24"/>
      <c r="S10" s="24"/>
      <c r="T10" s="24"/>
      <c r="U10" s="24"/>
      <c r="V10" s="24"/>
      <c r="W10" s="24"/>
    </row>
    <row r="11" ht="18.75" customHeight="1" spans="1:23">
      <c r="A11" s="123" t="s">
        <v>300</v>
      </c>
      <c r="B11" s="123" t="s">
        <v>301</v>
      </c>
      <c r="C11" s="22" t="s">
        <v>299</v>
      </c>
      <c r="D11" s="123" t="s">
        <v>71</v>
      </c>
      <c r="E11" s="123" t="s">
        <v>101</v>
      </c>
      <c r="F11" s="123" t="s">
        <v>102</v>
      </c>
      <c r="G11" s="123" t="s">
        <v>264</v>
      </c>
      <c r="H11" s="123" t="s">
        <v>265</v>
      </c>
      <c r="I11" s="24">
        <v>95200</v>
      </c>
      <c r="J11" s="24"/>
      <c r="K11" s="24"/>
      <c r="L11" s="24"/>
      <c r="M11" s="24"/>
      <c r="N11" s="24">
        <v>95200</v>
      </c>
      <c r="O11" s="24"/>
      <c r="P11" s="24"/>
      <c r="Q11" s="24"/>
      <c r="R11" s="24"/>
      <c r="S11" s="24"/>
      <c r="T11" s="24"/>
      <c r="U11" s="24"/>
      <c r="V11" s="24"/>
      <c r="W11" s="24"/>
    </row>
    <row r="12" ht="18.75" customHeight="1" spans="1:23">
      <c r="A12" s="26"/>
      <c r="B12" s="26"/>
      <c r="C12" s="22" t="s">
        <v>302</v>
      </c>
      <c r="D12" s="26"/>
      <c r="E12" s="26"/>
      <c r="F12" s="26"/>
      <c r="G12" s="26"/>
      <c r="H12" s="26"/>
      <c r="I12" s="24">
        <v>20000</v>
      </c>
      <c r="J12" s="24"/>
      <c r="K12" s="24"/>
      <c r="L12" s="24"/>
      <c r="M12" s="24"/>
      <c r="N12" s="24">
        <v>20000</v>
      </c>
      <c r="O12" s="24"/>
      <c r="P12" s="24"/>
      <c r="Q12" s="24"/>
      <c r="R12" s="24"/>
      <c r="S12" s="24"/>
      <c r="T12" s="24"/>
      <c r="U12" s="24"/>
      <c r="V12" s="24"/>
      <c r="W12" s="24"/>
    </row>
    <row r="13" ht="18.75" customHeight="1" spans="1:23">
      <c r="A13" s="123" t="s">
        <v>300</v>
      </c>
      <c r="B13" s="123" t="s">
        <v>303</v>
      </c>
      <c r="C13" s="22" t="s">
        <v>302</v>
      </c>
      <c r="D13" s="123" t="s">
        <v>71</v>
      </c>
      <c r="E13" s="123" t="s">
        <v>99</v>
      </c>
      <c r="F13" s="123" t="s">
        <v>100</v>
      </c>
      <c r="G13" s="123" t="s">
        <v>274</v>
      </c>
      <c r="H13" s="123" t="s">
        <v>275</v>
      </c>
      <c r="I13" s="24">
        <v>20000</v>
      </c>
      <c r="J13" s="24"/>
      <c r="K13" s="24"/>
      <c r="L13" s="24"/>
      <c r="M13" s="24"/>
      <c r="N13" s="24">
        <v>20000</v>
      </c>
      <c r="O13" s="24"/>
      <c r="P13" s="24"/>
      <c r="Q13" s="24"/>
      <c r="R13" s="24"/>
      <c r="S13" s="24"/>
      <c r="T13" s="24"/>
      <c r="U13" s="24"/>
      <c r="V13" s="24"/>
      <c r="W13" s="24"/>
    </row>
    <row r="14" ht="18.75" customHeight="1" spans="1:23">
      <c r="A14" s="26"/>
      <c r="B14" s="26"/>
      <c r="C14" s="22" t="s">
        <v>304</v>
      </c>
      <c r="D14" s="26"/>
      <c r="E14" s="26"/>
      <c r="F14" s="26"/>
      <c r="G14" s="26"/>
      <c r="H14" s="26"/>
      <c r="I14" s="24">
        <v>58000</v>
      </c>
      <c r="J14" s="24"/>
      <c r="K14" s="24"/>
      <c r="L14" s="24"/>
      <c r="M14" s="24"/>
      <c r="N14" s="24">
        <v>58000</v>
      </c>
      <c r="O14" s="24"/>
      <c r="P14" s="24"/>
      <c r="Q14" s="24"/>
      <c r="R14" s="24"/>
      <c r="S14" s="24"/>
      <c r="T14" s="24"/>
      <c r="U14" s="24"/>
      <c r="V14" s="24"/>
      <c r="W14" s="24"/>
    </row>
    <row r="15" ht="18.75" customHeight="1" spans="1:23">
      <c r="A15" s="123" t="s">
        <v>300</v>
      </c>
      <c r="B15" s="123" t="s">
        <v>305</v>
      </c>
      <c r="C15" s="22" t="s">
        <v>304</v>
      </c>
      <c r="D15" s="123" t="s">
        <v>71</v>
      </c>
      <c r="E15" s="123" t="s">
        <v>99</v>
      </c>
      <c r="F15" s="123" t="s">
        <v>100</v>
      </c>
      <c r="G15" s="123" t="s">
        <v>264</v>
      </c>
      <c r="H15" s="123" t="s">
        <v>265</v>
      </c>
      <c r="I15" s="24">
        <v>58000</v>
      </c>
      <c r="J15" s="24"/>
      <c r="K15" s="24"/>
      <c r="L15" s="24"/>
      <c r="M15" s="24"/>
      <c r="N15" s="24">
        <v>58000</v>
      </c>
      <c r="O15" s="24"/>
      <c r="P15" s="24"/>
      <c r="Q15" s="24"/>
      <c r="R15" s="24"/>
      <c r="S15" s="24"/>
      <c r="T15" s="24"/>
      <c r="U15" s="24"/>
      <c r="V15" s="24"/>
      <c r="W15" s="24"/>
    </row>
    <row r="16" ht="18.75" customHeight="1" spans="1:23">
      <c r="A16" s="26"/>
      <c r="B16" s="26"/>
      <c r="C16" s="22" t="s">
        <v>306</v>
      </c>
      <c r="D16" s="26"/>
      <c r="E16" s="26"/>
      <c r="F16" s="26"/>
      <c r="G16" s="26"/>
      <c r="H16" s="26"/>
      <c r="I16" s="24">
        <v>576200</v>
      </c>
      <c r="J16" s="24"/>
      <c r="K16" s="24"/>
      <c r="L16" s="24"/>
      <c r="M16" s="24"/>
      <c r="N16" s="24">
        <v>576200</v>
      </c>
      <c r="O16" s="24"/>
      <c r="P16" s="24"/>
      <c r="Q16" s="24"/>
      <c r="R16" s="24"/>
      <c r="S16" s="24"/>
      <c r="T16" s="24"/>
      <c r="U16" s="24"/>
      <c r="V16" s="24"/>
      <c r="W16" s="24"/>
    </row>
    <row r="17" ht="18.75" customHeight="1" spans="1:23">
      <c r="A17" s="123" t="s">
        <v>300</v>
      </c>
      <c r="B17" s="123" t="s">
        <v>307</v>
      </c>
      <c r="C17" s="22" t="s">
        <v>306</v>
      </c>
      <c r="D17" s="123" t="s">
        <v>71</v>
      </c>
      <c r="E17" s="123" t="s">
        <v>101</v>
      </c>
      <c r="F17" s="123" t="s">
        <v>102</v>
      </c>
      <c r="G17" s="123" t="s">
        <v>264</v>
      </c>
      <c r="H17" s="123" t="s">
        <v>265</v>
      </c>
      <c r="I17" s="24">
        <v>576200</v>
      </c>
      <c r="J17" s="24"/>
      <c r="K17" s="24"/>
      <c r="L17" s="24"/>
      <c r="M17" s="24"/>
      <c r="N17" s="24">
        <v>576200</v>
      </c>
      <c r="O17" s="24"/>
      <c r="P17" s="24"/>
      <c r="Q17" s="24"/>
      <c r="R17" s="24"/>
      <c r="S17" s="24"/>
      <c r="T17" s="24"/>
      <c r="U17" s="24"/>
      <c r="V17" s="24"/>
      <c r="W17" s="24"/>
    </row>
    <row r="18" ht="18.75" customHeight="1" spans="1:23">
      <c r="A18" s="26"/>
      <c r="B18" s="26"/>
      <c r="C18" s="22" t="s">
        <v>308</v>
      </c>
      <c r="D18" s="26"/>
      <c r="E18" s="26"/>
      <c r="F18" s="26"/>
      <c r="G18" s="26"/>
      <c r="H18" s="26"/>
      <c r="I18" s="24">
        <v>350000</v>
      </c>
      <c r="J18" s="24">
        <v>350000</v>
      </c>
      <c r="K18" s="24">
        <v>350000</v>
      </c>
      <c r="L18" s="24"/>
      <c r="M18" s="24"/>
      <c r="N18" s="24"/>
      <c r="O18" s="24"/>
      <c r="P18" s="24"/>
      <c r="Q18" s="24"/>
      <c r="R18" s="24"/>
      <c r="S18" s="24"/>
      <c r="T18" s="24"/>
      <c r="U18" s="24"/>
      <c r="V18" s="24"/>
      <c r="W18" s="24"/>
    </row>
    <row r="19" ht="18.75" customHeight="1" spans="1:23">
      <c r="A19" s="123" t="s">
        <v>309</v>
      </c>
      <c r="B19" s="123" t="s">
        <v>310</v>
      </c>
      <c r="C19" s="22" t="s">
        <v>308</v>
      </c>
      <c r="D19" s="123" t="s">
        <v>71</v>
      </c>
      <c r="E19" s="123" t="s">
        <v>101</v>
      </c>
      <c r="F19" s="123" t="s">
        <v>102</v>
      </c>
      <c r="G19" s="123" t="s">
        <v>264</v>
      </c>
      <c r="H19" s="123" t="s">
        <v>265</v>
      </c>
      <c r="I19" s="24">
        <v>350000</v>
      </c>
      <c r="J19" s="24">
        <v>350000</v>
      </c>
      <c r="K19" s="24">
        <v>350000</v>
      </c>
      <c r="L19" s="24"/>
      <c r="M19" s="24"/>
      <c r="N19" s="24"/>
      <c r="O19" s="24"/>
      <c r="P19" s="24"/>
      <c r="Q19" s="24"/>
      <c r="R19" s="24"/>
      <c r="S19" s="24"/>
      <c r="T19" s="24"/>
      <c r="U19" s="24"/>
      <c r="V19" s="24"/>
      <c r="W19" s="24"/>
    </row>
    <row r="20" ht="18.75" customHeight="1" spans="1:23">
      <c r="A20" s="26"/>
      <c r="B20" s="26"/>
      <c r="C20" s="22" t="s">
        <v>311</v>
      </c>
      <c r="D20" s="26"/>
      <c r="E20" s="26"/>
      <c r="F20" s="26"/>
      <c r="G20" s="26"/>
      <c r="H20" s="26"/>
      <c r="I20" s="24">
        <v>100000</v>
      </c>
      <c r="J20" s="24"/>
      <c r="K20" s="24"/>
      <c r="L20" s="24"/>
      <c r="M20" s="24"/>
      <c r="N20" s="24">
        <v>100000</v>
      </c>
      <c r="O20" s="24"/>
      <c r="P20" s="24"/>
      <c r="Q20" s="24"/>
      <c r="R20" s="24"/>
      <c r="S20" s="24"/>
      <c r="T20" s="24"/>
      <c r="U20" s="24"/>
      <c r="V20" s="24"/>
      <c r="W20" s="24"/>
    </row>
    <row r="21" ht="18.75" customHeight="1" spans="1:23">
      <c r="A21" s="123" t="s">
        <v>300</v>
      </c>
      <c r="B21" s="123" t="s">
        <v>312</v>
      </c>
      <c r="C21" s="22" t="s">
        <v>311</v>
      </c>
      <c r="D21" s="123" t="s">
        <v>71</v>
      </c>
      <c r="E21" s="123" t="s">
        <v>95</v>
      </c>
      <c r="F21" s="123" t="s">
        <v>96</v>
      </c>
      <c r="G21" s="123" t="s">
        <v>264</v>
      </c>
      <c r="H21" s="123" t="s">
        <v>265</v>
      </c>
      <c r="I21" s="24">
        <v>100000</v>
      </c>
      <c r="J21" s="24"/>
      <c r="K21" s="24"/>
      <c r="L21" s="24"/>
      <c r="M21" s="24"/>
      <c r="N21" s="24">
        <v>100000</v>
      </c>
      <c r="O21" s="24"/>
      <c r="P21" s="24"/>
      <c r="Q21" s="24"/>
      <c r="R21" s="24"/>
      <c r="S21" s="24"/>
      <c r="T21" s="24"/>
      <c r="U21" s="24"/>
      <c r="V21" s="24"/>
      <c r="W21" s="24"/>
    </row>
    <row r="22" ht="18.75" customHeight="1" spans="1:23">
      <c r="A22" s="26"/>
      <c r="B22" s="26"/>
      <c r="C22" s="22" t="s">
        <v>313</v>
      </c>
      <c r="D22" s="26"/>
      <c r="E22" s="26"/>
      <c r="F22" s="26"/>
      <c r="G22" s="26"/>
      <c r="H22" s="26"/>
      <c r="I22" s="24">
        <v>200000</v>
      </c>
      <c r="J22" s="24"/>
      <c r="K22" s="24"/>
      <c r="L22" s="24"/>
      <c r="M22" s="24"/>
      <c r="N22" s="24">
        <v>200000</v>
      </c>
      <c r="O22" s="24"/>
      <c r="P22" s="24"/>
      <c r="Q22" s="24"/>
      <c r="R22" s="24"/>
      <c r="S22" s="24"/>
      <c r="T22" s="24"/>
      <c r="U22" s="24"/>
      <c r="V22" s="24"/>
      <c r="W22" s="24"/>
    </row>
    <row r="23" ht="18.75" customHeight="1" spans="1:23">
      <c r="A23" s="123" t="s">
        <v>300</v>
      </c>
      <c r="B23" s="123" t="s">
        <v>314</v>
      </c>
      <c r="C23" s="22" t="s">
        <v>313</v>
      </c>
      <c r="D23" s="123" t="s">
        <v>71</v>
      </c>
      <c r="E23" s="123" t="s">
        <v>97</v>
      </c>
      <c r="F23" s="123" t="s">
        <v>98</v>
      </c>
      <c r="G23" s="123" t="s">
        <v>264</v>
      </c>
      <c r="H23" s="123" t="s">
        <v>265</v>
      </c>
      <c r="I23" s="24">
        <v>200000</v>
      </c>
      <c r="J23" s="24"/>
      <c r="K23" s="24"/>
      <c r="L23" s="24"/>
      <c r="M23" s="24"/>
      <c r="N23" s="24">
        <v>200000</v>
      </c>
      <c r="O23" s="24"/>
      <c r="P23" s="24"/>
      <c r="Q23" s="24"/>
      <c r="R23" s="24"/>
      <c r="S23" s="24"/>
      <c r="T23" s="24"/>
      <c r="U23" s="24"/>
      <c r="V23" s="24"/>
      <c r="W23" s="24"/>
    </row>
    <row r="24" ht="18.75" customHeight="1" spans="1:23">
      <c r="A24" s="26"/>
      <c r="B24" s="26"/>
      <c r="C24" s="22" t="s">
        <v>315</v>
      </c>
      <c r="D24" s="26"/>
      <c r="E24" s="26"/>
      <c r="F24" s="26"/>
      <c r="G24" s="26"/>
      <c r="H24" s="26"/>
      <c r="I24" s="24">
        <v>200000</v>
      </c>
      <c r="J24" s="24"/>
      <c r="K24" s="24"/>
      <c r="L24" s="24"/>
      <c r="M24" s="24"/>
      <c r="N24" s="24">
        <v>200000</v>
      </c>
      <c r="O24" s="24"/>
      <c r="P24" s="24"/>
      <c r="Q24" s="24"/>
      <c r="R24" s="24"/>
      <c r="S24" s="24"/>
      <c r="T24" s="24"/>
      <c r="U24" s="24"/>
      <c r="V24" s="24"/>
      <c r="W24" s="24"/>
    </row>
    <row r="25" ht="18.75" customHeight="1" spans="1:23">
      <c r="A25" s="123" t="s">
        <v>300</v>
      </c>
      <c r="B25" s="123" t="s">
        <v>316</v>
      </c>
      <c r="C25" s="22" t="s">
        <v>315</v>
      </c>
      <c r="D25" s="123" t="s">
        <v>71</v>
      </c>
      <c r="E25" s="123" t="s">
        <v>105</v>
      </c>
      <c r="F25" s="123" t="s">
        <v>106</v>
      </c>
      <c r="G25" s="123" t="s">
        <v>317</v>
      </c>
      <c r="H25" s="123" t="s">
        <v>318</v>
      </c>
      <c r="I25" s="24">
        <v>200000</v>
      </c>
      <c r="J25" s="24"/>
      <c r="K25" s="24"/>
      <c r="L25" s="24"/>
      <c r="M25" s="24"/>
      <c r="N25" s="24">
        <v>200000</v>
      </c>
      <c r="O25" s="24"/>
      <c r="P25" s="24"/>
      <c r="Q25" s="24"/>
      <c r="R25" s="24"/>
      <c r="S25" s="24"/>
      <c r="T25" s="24"/>
      <c r="U25" s="24"/>
      <c r="V25" s="24"/>
      <c r="W25" s="24"/>
    </row>
    <row r="26" ht="18.75" customHeight="1" spans="1:23">
      <c r="A26" s="26"/>
      <c r="B26" s="26"/>
      <c r="C26" s="22" t="s">
        <v>319</v>
      </c>
      <c r="D26" s="26"/>
      <c r="E26" s="26"/>
      <c r="F26" s="26"/>
      <c r="G26" s="26"/>
      <c r="H26" s="26"/>
      <c r="I26" s="24">
        <v>180000</v>
      </c>
      <c r="J26" s="24"/>
      <c r="K26" s="24"/>
      <c r="L26" s="24"/>
      <c r="M26" s="24"/>
      <c r="N26" s="24">
        <v>180000</v>
      </c>
      <c r="O26" s="24"/>
      <c r="P26" s="24"/>
      <c r="Q26" s="24"/>
      <c r="R26" s="24"/>
      <c r="S26" s="24"/>
      <c r="T26" s="24"/>
      <c r="U26" s="24"/>
      <c r="V26" s="24"/>
      <c r="W26" s="24"/>
    </row>
    <row r="27" ht="18.75" customHeight="1" spans="1:23">
      <c r="A27" s="123" t="s">
        <v>300</v>
      </c>
      <c r="B27" s="123" t="s">
        <v>320</v>
      </c>
      <c r="C27" s="22" t="s">
        <v>319</v>
      </c>
      <c r="D27" s="123" t="s">
        <v>71</v>
      </c>
      <c r="E27" s="123" t="s">
        <v>97</v>
      </c>
      <c r="F27" s="123" t="s">
        <v>98</v>
      </c>
      <c r="G27" s="123" t="s">
        <v>264</v>
      </c>
      <c r="H27" s="123" t="s">
        <v>265</v>
      </c>
      <c r="I27" s="24">
        <v>180000</v>
      </c>
      <c r="J27" s="24"/>
      <c r="K27" s="24"/>
      <c r="L27" s="24"/>
      <c r="M27" s="24"/>
      <c r="N27" s="24">
        <v>180000</v>
      </c>
      <c r="O27" s="24"/>
      <c r="P27" s="24"/>
      <c r="Q27" s="24"/>
      <c r="R27" s="24"/>
      <c r="S27" s="24"/>
      <c r="T27" s="24"/>
      <c r="U27" s="24"/>
      <c r="V27" s="24"/>
      <c r="W27" s="24"/>
    </row>
    <row r="28" ht="18.75" customHeight="1" spans="1:23">
      <c r="A28" s="26"/>
      <c r="B28" s="26"/>
      <c r="C28" s="22" t="s">
        <v>321</v>
      </c>
      <c r="D28" s="26"/>
      <c r="E28" s="26"/>
      <c r="F28" s="26"/>
      <c r="G28" s="26"/>
      <c r="H28" s="26"/>
      <c r="I28" s="24">
        <v>100000</v>
      </c>
      <c r="J28" s="24"/>
      <c r="K28" s="24"/>
      <c r="L28" s="24"/>
      <c r="M28" s="24"/>
      <c r="N28" s="24">
        <v>100000</v>
      </c>
      <c r="O28" s="24"/>
      <c r="P28" s="24"/>
      <c r="Q28" s="24"/>
      <c r="R28" s="24"/>
      <c r="S28" s="24"/>
      <c r="T28" s="24"/>
      <c r="U28" s="24"/>
      <c r="V28" s="24"/>
      <c r="W28" s="24"/>
    </row>
    <row r="29" ht="18.75" customHeight="1" spans="1:23">
      <c r="A29" s="123" t="s">
        <v>300</v>
      </c>
      <c r="B29" s="123" t="s">
        <v>322</v>
      </c>
      <c r="C29" s="22" t="s">
        <v>321</v>
      </c>
      <c r="D29" s="123" t="s">
        <v>71</v>
      </c>
      <c r="E29" s="123" t="s">
        <v>97</v>
      </c>
      <c r="F29" s="123" t="s">
        <v>98</v>
      </c>
      <c r="G29" s="123" t="s">
        <v>264</v>
      </c>
      <c r="H29" s="123" t="s">
        <v>265</v>
      </c>
      <c r="I29" s="24">
        <v>100000</v>
      </c>
      <c r="J29" s="24"/>
      <c r="K29" s="24"/>
      <c r="L29" s="24"/>
      <c r="M29" s="24"/>
      <c r="N29" s="24">
        <v>100000</v>
      </c>
      <c r="O29" s="24"/>
      <c r="P29" s="24"/>
      <c r="Q29" s="24"/>
      <c r="R29" s="24"/>
      <c r="S29" s="24"/>
      <c r="T29" s="24"/>
      <c r="U29" s="24"/>
      <c r="V29" s="24"/>
      <c r="W29" s="24"/>
    </row>
    <row r="30" ht="18.75" customHeight="1" spans="1:23">
      <c r="A30" s="26"/>
      <c r="B30" s="26"/>
      <c r="C30" s="22" t="s">
        <v>323</v>
      </c>
      <c r="D30" s="26"/>
      <c r="E30" s="26"/>
      <c r="F30" s="26"/>
      <c r="G30" s="26"/>
      <c r="H30" s="26"/>
      <c r="I30" s="24">
        <v>200000</v>
      </c>
      <c r="J30" s="24"/>
      <c r="K30" s="24"/>
      <c r="L30" s="24"/>
      <c r="M30" s="24"/>
      <c r="N30" s="24">
        <v>200000</v>
      </c>
      <c r="O30" s="24"/>
      <c r="P30" s="24"/>
      <c r="Q30" s="24"/>
      <c r="R30" s="24"/>
      <c r="S30" s="24"/>
      <c r="T30" s="24"/>
      <c r="U30" s="24"/>
      <c r="V30" s="24"/>
      <c r="W30" s="24"/>
    </row>
    <row r="31" ht="18.75" customHeight="1" spans="1:23">
      <c r="A31" s="123" t="s">
        <v>300</v>
      </c>
      <c r="B31" s="123" t="s">
        <v>324</v>
      </c>
      <c r="C31" s="22" t="s">
        <v>323</v>
      </c>
      <c r="D31" s="123" t="s">
        <v>71</v>
      </c>
      <c r="E31" s="123" t="s">
        <v>101</v>
      </c>
      <c r="F31" s="123" t="s">
        <v>102</v>
      </c>
      <c r="G31" s="123" t="s">
        <v>264</v>
      </c>
      <c r="H31" s="123" t="s">
        <v>265</v>
      </c>
      <c r="I31" s="24">
        <v>200000</v>
      </c>
      <c r="J31" s="24"/>
      <c r="K31" s="24"/>
      <c r="L31" s="24"/>
      <c r="M31" s="24"/>
      <c r="N31" s="24">
        <v>200000</v>
      </c>
      <c r="O31" s="24"/>
      <c r="P31" s="24"/>
      <c r="Q31" s="24"/>
      <c r="R31" s="24"/>
      <c r="S31" s="24"/>
      <c r="T31" s="24"/>
      <c r="U31" s="24"/>
      <c r="V31" s="24"/>
      <c r="W31" s="24"/>
    </row>
    <row r="32" ht="18.75" customHeight="1" spans="1:23">
      <c r="A32" s="26"/>
      <c r="B32" s="26"/>
      <c r="C32" s="22" t="s">
        <v>325</v>
      </c>
      <c r="D32" s="26"/>
      <c r="E32" s="26"/>
      <c r="F32" s="26"/>
      <c r="G32" s="26"/>
      <c r="H32" s="26"/>
      <c r="I32" s="24">
        <v>160000</v>
      </c>
      <c r="J32" s="24"/>
      <c r="K32" s="24"/>
      <c r="L32" s="24"/>
      <c r="M32" s="24"/>
      <c r="N32" s="24">
        <v>160000</v>
      </c>
      <c r="O32" s="24"/>
      <c r="P32" s="24"/>
      <c r="Q32" s="24"/>
      <c r="R32" s="24"/>
      <c r="S32" s="24"/>
      <c r="T32" s="24"/>
      <c r="U32" s="24"/>
      <c r="V32" s="24"/>
      <c r="W32" s="24"/>
    </row>
    <row r="33" ht="18.75" customHeight="1" spans="1:23">
      <c r="A33" s="123" t="s">
        <v>300</v>
      </c>
      <c r="B33" s="123" t="s">
        <v>326</v>
      </c>
      <c r="C33" s="22" t="s">
        <v>325</v>
      </c>
      <c r="D33" s="123" t="s">
        <v>71</v>
      </c>
      <c r="E33" s="123" t="s">
        <v>101</v>
      </c>
      <c r="F33" s="123" t="s">
        <v>102</v>
      </c>
      <c r="G33" s="123" t="s">
        <v>264</v>
      </c>
      <c r="H33" s="123" t="s">
        <v>265</v>
      </c>
      <c r="I33" s="24">
        <v>160000</v>
      </c>
      <c r="J33" s="24"/>
      <c r="K33" s="24"/>
      <c r="L33" s="24"/>
      <c r="M33" s="24"/>
      <c r="N33" s="24">
        <v>160000</v>
      </c>
      <c r="O33" s="24"/>
      <c r="P33" s="24"/>
      <c r="Q33" s="24"/>
      <c r="R33" s="24"/>
      <c r="S33" s="24"/>
      <c r="T33" s="24"/>
      <c r="U33" s="24"/>
      <c r="V33" s="24"/>
      <c r="W33" s="24"/>
    </row>
    <row r="34" ht="18.75" customHeight="1" spans="1:23">
      <c r="A34" s="26"/>
      <c r="B34" s="26"/>
      <c r="C34" s="22" t="s">
        <v>327</v>
      </c>
      <c r="D34" s="26"/>
      <c r="E34" s="26"/>
      <c r="F34" s="26"/>
      <c r="G34" s="26"/>
      <c r="H34" s="26"/>
      <c r="I34" s="24">
        <v>150000</v>
      </c>
      <c r="J34" s="24">
        <v>150000</v>
      </c>
      <c r="K34" s="24">
        <v>150000</v>
      </c>
      <c r="L34" s="24"/>
      <c r="M34" s="24"/>
      <c r="N34" s="24"/>
      <c r="O34" s="24"/>
      <c r="P34" s="24"/>
      <c r="Q34" s="24"/>
      <c r="R34" s="24"/>
      <c r="S34" s="24"/>
      <c r="T34" s="24"/>
      <c r="U34" s="24"/>
      <c r="V34" s="24"/>
      <c r="W34" s="24"/>
    </row>
    <row r="35" ht="18.75" customHeight="1" spans="1:23">
      <c r="A35" s="123" t="s">
        <v>300</v>
      </c>
      <c r="B35" s="123" t="s">
        <v>328</v>
      </c>
      <c r="C35" s="22" t="s">
        <v>327</v>
      </c>
      <c r="D35" s="123" t="s">
        <v>71</v>
      </c>
      <c r="E35" s="123" t="s">
        <v>101</v>
      </c>
      <c r="F35" s="123" t="s">
        <v>102</v>
      </c>
      <c r="G35" s="123" t="s">
        <v>264</v>
      </c>
      <c r="H35" s="123" t="s">
        <v>265</v>
      </c>
      <c r="I35" s="24">
        <v>150000</v>
      </c>
      <c r="J35" s="24">
        <v>150000</v>
      </c>
      <c r="K35" s="24">
        <v>150000</v>
      </c>
      <c r="L35" s="24"/>
      <c r="M35" s="24"/>
      <c r="N35" s="24"/>
      <c r="O35" s="24"/>
      <c r="P35" s="24"/>
      <c r="Q35" s="24"/>
      <c r="R35" s="24"/>
      <c r="S35" s="24"/>
      <c r="T35" s="24"/>
      <c r="U35" s="24"/>
      <c r="V35" s="24"/>
      <c r="W35" s="24"/>
    </row>
    <row r="36" ht="18.75" customHeight="1" spans="1:23">
      <c r="A36" s="26"/>
      <c r="B36" s="26"/>
      <c r="C36" s="22" t="s">
        <v>329</v>
      </c>
      <c r="D36" s="26"/>
      <c r="E36" s="26"/>
      <c r="F36" s="26"/>
      <c r="G36" s="26"/>
      <c r="H36" s="26"/>
      <c r="I36" s="24">
        <v>130000</v>
      </c>
      <c r="J36" s="24">
        <v>130000</v>
      </c>
      <c r="K36" s="24">
        <v>130000</v>
      </c>
      <c r="L36" s="24"/>
      <c r="M36" s="24"/>
      <c r="N36" s="24"/>
      <c r="O36" s="24"/>
      <c r="P36" s="24"/>
      <c r="Q36" s="24"/>
      <c r="R36" s="24"/>
      <c r="S36" s="24"/>
      <c r="T36" s="24"/>
      <c r="U36" s="24"/>
      <c r="V36" s="24"/>
      <c r="W36" s="24"/>
    </row>
    <row r="37" ht="18.75" customHeight="1" spans="1:23">
      <c r="A37" s="123" t="s">
        <v>309</v>
      </c>
      <c r="B37" s="123" t="s">
        <v>330</v>
      </c>
      <c r="C37" s="22" t="s">
        <v>329</v>
      </c>
      <c r="D37" s="123" t="s">
        <v>71</v>
      </c>
      <c r="E37" s="123" t="s">
        <v>101</v>
      </c>
      <c r="F37" s="123" t="s">
        <v>102</v>
      </c>
      <c r="G37" s="123" t="s">
        <v>264</v>
      </c>
      <c r="H37" s="123" t="s">
        <v>265</v>
      </c>
      <c r="I37" s="24">
        <v>130000</v>
      </c>
      <c r="J37" s="24">
        <v>130000</v>
      </c>
      <c r="K37" s="24">
        <v>130000</v>
      </c>
      <c r="L37" s="24"/>
      <c r="M37" s="24"/>
      <c r="N37" s="24"/>
      <c r="O37" s="24"/>
      <c r="P37" s="24"/>
      <c r="Q37" s="24"/>
      <c r="R37" s="24"/>
      <c r="S37" s="24"/>
      <c r="T37" s="24"/>
      <c r="U37" s="24"/>
      <c r="V37" s="24"/>
      <c r="W37" s="24"/>
    </row>
    <row r="38" ht="18.75" customHeight="1" spans="1:23">
      <c r="A38" s="26"/>
      <c r="B38" s="26"/>
      <c r="C38" s="22" t="s">
        <v>331</v>
      </c>
      <c r="D38" s="26"/>
      <c r="E38" s="26"/>
      <c r="F38" s="26"/>
      <c r="G38" s="26"/>
      <c r="H38" s="26"/>
      <c r="I38" s="24">
        <v>200000</v>
      </c>
      <c r="J38" s="24"/>
      <c r="K38" s="24"/>
      <c r="L38" s="24"/>
      <c r="M38" s="24"/>
      <c r="N38" s="24">
        <v>200000</v>
      </c>
      <c r="O38" s="24"/>
      <c r="P38" s="24"/>
      <c r="Q38" s="24"/>
      <c r="R38" s="24"/>
      <c r="S38" s="24"/>
      <c r="T38" s="24"/>
      <c r="U38" s="24"/>
      <c r="V38" s="24"/>
      <c r="W38" s="24"/>
    </row>
    <row r="39" ht="18.75" customHeight="1" spans="1:23">
      <c r="A39" s="123" t="s">
        <v>300</v>
      </c>
      <c r="B39" s="123" t="s">
        <v>332</v>
      </c>
      <c r="C39" s="22" t="s">
        <v>331</v>
      </c>
      <c r="D39" s="123" t="s">
        <v>71</v>
      </c>
      <c r="E39" s="123" t="s">
        <v>109</v>
      </c>
      <c r="F39" s="123" t="s">
        <v>108</v>
      </c>
      <c r="G39" s="123" t="s">
        <v>264</v>
      </c>
      <c r="H39" s="123" t="s">
        <v>265</v>
      </c>
      <c r="I39" s="24">
        <v>200000</v>
      </c>
      <c r="J39" s="24"/>
      <c r="K39" s="24"/>
      <c r="L39" s="24"/>
      <c r="M39" s="24"/>
      <c r="N39" s="24">
        <v>200000</v>
      </c>
      <c r="O39" s="24"/>
      <c r="P39" s="24"/>
      <c r="Q39" s="24"/>
      <c r="R39" s="24"/>
      <c r="S39" s="24"/>
      <c r="T39" s="24"/>
      <c r="U39" s="24"/>
      <c r="V39" s="24"/>
      <c r="W39" s="24"/>
    </row>
    <row r="40" ht="18.75" customHeight="1" spans="1:23">
      <c r="A40" s="26"/>
      <c r="B40" s="26"/>
      <c r="C40" s="22" t="s">
        <v>333</v>
      </c>
      <c r="D40" s="26"/>
      <c r="E40" s="26"/>
      <c r="F40" s="26"/>
      <c r="G40" s="26"/>
      <c r="H40" s="26"/>
      <c r="I40" s="24">
        <v>60000</v>
      </c>
      <c r="J40" s="24">
        <v>60000</v>
      </c>
      <c r="K40" s="24">
        <v>60000</v>
      </c>
      <c r="L40" s="24"/>
      <c r="M40" s="24"/>
      <c r="N40" s="24"/>
      <c r="O40" s="24"/>
      <c r="P40" s="24"/>
      <c r="Q40" s="24"/>
      <c r="R40" s="24"/>
      <c r="S40" s="24"/>
      <c r="T40" s="24"/>
      <c r="U40" s="24"/>
      <c r="V40" s="24"/>
      <c r="W40" s="24"/>
    </row>
    <row r="41" ht="18.75" customHeight="1" spans="1:23">
      <c r="A41" s="123" t="s">
        <v>300</v>
      </c>
      <c r="B41" s="123" t="s">
        <v>334</v>
      </c>
      <c r="C41" s="22" t="s">
        <v>333</v>
      </c>
      <c r="D41" s="123" t="s">
        <v>71</v>
      </c>
      <c r="E41" s="123" t="s">
        <v>101</v>
      </c>
      <c r="F41" s="123" t="s">
        <v>102</v>
      </c>
      <c r="G41" s="123" t="s">
        <v>264</v>
      </c>
      <c r="H41" s="123" t="s">
        <v>265</v>
      </c>
      <c r="I41" s="24">
        <v>60000</v>
      </c>
      <c r="J41" s="24">
        <v>60000</v>
      </c>
      <c r="K41" s="24">
        <v>60000</v>
      </c>
      <c r="L41" s="24"/>
      <c r="M41" s="24"/>
      <c r="N41" s="24"/>
      <c r="O41" s="24"/>
      <c r="P41" s="24"/>
      <c r="Q41" s="24"/>
      <c r="R41" s="24"/>
      <c r="S41" s="24"/>
      <c r="T41" s="24"/>
      <c r="U41" s="24"/>
      <c r="V41" s="24"/>
      <c r="W41" s="24"/>
    </row>
    <row r="42" ht="18.75" customHeight="1" spans="1:23">
      <c r="A42" s="26"/>
      <c r="B42" s="26"/>
      <c r="C42" s="22" t="s">
        <v>335</v>
      </c>
      <c r="D42" s="26"/>
      <c r="E42" s="26"/>
      <c r="F42" s="26"/>
      <c r="G42" s="26"/>
      <c r="H42" s="26"/>
      <c r="I42" s="24">
        <v>63800</v>
      </c>
      <c r="J42" s="24"/>
      <c r="K42" s="24"/>
      <c r="L42" s="24"/>
      <c r="M42" s="24"/>
      <c r="N42" s="24">
        <v>63800</v>
      </c>
      <c r="O42" s="24"/>
      <c r="P42" s="24"/>
      <c r="Q42" s="24"/>
      <c r="R42" s="24"/>
      <c r="S42" s="24"/>
      <c r="T42" s="24"/>
      <c r="U42" s="24"/>
      <c r="V42" s="24"/>
      <c r="W42" s="24"/>
    </row>
    <row r="43" ht="18.75" customHeight="1" spans="1:23">
      <c r="A43" s="123" t="s">
        <v>300</v>
      </c>
      <c r="B43" s="123" t="s">
        <v>336</v>
      </c>
      <c r="C43" s="22" t="s">
        <v>335</v>
      </c>
      <c r="D43" s="123" t="s">
        <v>71</v>
      </c>
      <c r="E43" s="123" t="s">
        <v>91</v>
      </c>
      <c r="F43" s="123" t="s">
        <v>92</v>
      </c>
      <c r="G43" s="123" t="s">
        <v>264</v>
      </c>
      <c r="H43" s="123" t="s">
        <v>265</v>
      </c>
      <c r="I43" s="24">
        <v>63800</v>
      </c>
      <c r="J43" s="24"/>
      <c r="K43" s="24"/>
      <c r="L43" s="24"/>
      <c r="M43" s="24"/>
      <c r="N43" s="24">
        <v>63800</v>
      </c>
      <c r="O43" s="24"/>
      <c r="P43" s="24"/>
      <c r="Q43" s="24"/>
      <c r="R43" s="24"/>
      <c r="S43" s="24"/>
      <c r="T43" s="24"/>
      <c r="U43" s="24"/>
      <c r="V43" s="24"/>
      <c r="W43" s="24"/>
    </row>
    <row r="44" ht="18.75" customHeight="1" spans="1:23">
      <c r="A44" s="26"/>
      <c r="B44" s="26"/>
      <c r="C44" s="22" t="s">
        <v>337</v>
      </c>
      <c r="D44" s="26"/>
      <c r="E44" s="26"/>
      <c r="F44" s="26"/>
      <c r="G44" s="26"/>
      <c r="H44" s="26"/>
      <c r="I44" s="24">
        <v>150000</v>
      </c>
      <c r="J44" s="24">
        <v>150000</v>
      </c>
      <c r="K44" s="24">
        <v>150000</v>
      </c>
      <c r="L44" s="24"/>
      <c r="M44" s="24"/>
      <c r="N44" s="24"/>
      <c r="O44" s="24"/>
      <c r="P44" s="24"/>
      <c r="Q44" s="24"/>
      <c r="R44" s="24"/>
      <c r="S44" s="24"/>
      <c r="T44" s="24"/>
      <c r="U44" s="24"/>
      <c r="V44" s="24"/>
      <c r="W44" s="24"/>
    </row>
    <row r="45" ht="18.75" customHeight="1" spans="1:23">
      <c r="A45" s="123" t="s">
        <v>309</v>
      </c>
      <c r="B45" s="123" t="s">
        <v>338</v>
      </c>
      <c r="C45" s="22" t="s">
        <v>337</v>
      </c>
      <c r="D45" s="123" t="s">
        <v>71</v>
      </c>
      <c r="E45" s="123" t="s">
        <v>101</v>
      </c>
      <c r="F45" s="123" t="s">
        <v>102</v>
      </c>
      <c r="G45" s="123" t="s">
        <v>264</v>
      </c>
      <c r="H45" s="123" t="s">
        <v>265</v>
      </c>
      <c r="I45" s="24">
        <v>150000</v>
      </c>
      <c r="J45" s="24">
        <v>150000</v>
      </c>
      <c r="K45" s="24">
        <v>150000</v>
      </c>
      <c r="L45" s="24"/>
      <c r="M45" s="24"/>
      <c r="N45" s="24"/>
      <c r="O45" s="24"/>
      <c r="P45" s="24"/>
      <c r="Q45" s="24"/>
      <c r="R45" s="24"/>
      <c r="S45" s="24"/>
      <c r="T45" s="24"/>
      <c r="U45" s="24"/>
      <c r="V45" s="24"/>
      <c r="W45" s="24"/>
    </row>
    <row r="46" ht="18.75" customHeight="1" spans="1:23">
      <c r="A46" s="26"/>
      <c r="B46" s="26"/>
      <c r="C46" s="22" t="s">
        <v>339</v>
      </c>
      <c r="D46" s="26"/>
      <c r="E46" s="26"/>
      <c r="F46" s="26"/>
      <c r="G46" s="26"/>
      <c r="H46" s="26"/>
      <c r="I46" s="24">
        <v>20000</v>
      </c>
      <c r="J46" s="24">
        <v>20000</v>
      </c>
      <c r="K46" s="24">
        <v>20000</v>
      </c>
      <c r="L46" s="24"/>
      <c r="M46" s="24"/>
      <c r="N46" s="24"/>
      <c r="O46" s="24"/>
      <c r="P46" s="24"/>
      <c r="Q46" s="24"/>
      <c r="R46" s="24"/>
      <c r="S46" s="24"/>
      <c r="T46" s="24"/>
      <c r="U46" s="24"/>
      <c r="V46" s="24"/>
      <c r="W46" s="24"/>
    </row>
    <row r="47" ht="18.75" customHeight="1" spans="1:23">
      <c r="A47" s="123" t="s">
        <v>300</v>
      </c>
      <c r="B47" s="123" t="s">
        <v>340</v>
      </c>
      <c r="C47" s="22" t="s">
        <v>339</v>
      </c>
      <c r="D47" s="123" t="s">
        <v>71</v>
      </c>
      <c r="E47" s="123" t="s">
        <v>101</v>
      </c>
      <c r="F47" s="123" t="s">
        <v>102</v>
      </c>
      <c r="G47" s="123" t="s">
        <v>341</v>
      </c>
      <c r="H47" s="123" t="s">
        <v>342</v>
      </c>
      <c r="I47" s="24">
        <v>20000</v>
      </c>
      <c r="J47" s="24">
        <v>20000</v>
      </c>
      <c r="K47" s="24">
        <v>20000</v>
      </c>
      <c r="L47" s="24"/>
      <c r="M47" s="24"/>
      <c r="N47" s="24"/>
      <c r="O47" s="24"/>
      <c r="P47" s="24"/>
      <c r="Q47" s="24"/>
      <c r="R47" s="24"/>
      <c r="S47" s="24"/>
      <c r="T47" s="24"/>
      <c r="U47" s="24"/>
      <c r="V47" s="24"/>
      <c r="W47" s="24"/>
    </row>
    <row r="48" ht="18.75" customHeight="1" spans="1:23">
      <c r="A48" s="26"/>
      <c r="B48" s="26"/>
      <c r="C48" s="22" t="s">
        <v>343</v>
      </c>
      <c r="D48" s="26"/>
      <c r="E48" s="26"/>
      <c r="F48" s="26"/>
      <c r="G48" s="26"/>
      <c r="H48" s="26"/>
      <c r="I48" s="24">
        <v>300000</v>
      </c>
      <c r="J48" s="24">
        <v>300000</v>
      </c>
      <c r="K48" s="24">
        <v>300000</v>
      </c>
      <c r="L48" s="24"/>
      <c r="M48" s="24"/>
      <c r="N48" s="24"/>
      <c r="O48" s="24"/>
      <c r="P48" s="24"/>
      <c r="Q48" s="24"/>
      <c r="R48" s="24"/>
      <c r="S48" s="24"/>
      <c r="T48" s="24"/>
      <c r="U48" s="24"/>
      <c r="V48" s="24"/>
      <c r="W48" s="24"/>
    </row>
    <row r="49" ht="18.75" customHeight="1" spans="1:23">
      <c r="A49" s="123" t="s">
        <v>300</v>
      </c>
      <c r="B49" s="123" t="s">
        <v>344</v>
      </c>
      <c r="C49" s="22" t="s">
        <v>343</v>
      </c>
      <c r="D49" s="123" t="s">
        <v>71</v>
      </c>
      <c r="E49" s="123" t="s">
        <v>101</v>
      </c>
      <c r="F49" s="123" t="s">
        <v>102</v>
      </c>
      <c r="G49" s="123" t="s">
        <v>264</v>
      </c>
      <c r="H49" s="123" t="s">
        <v>265</v>
      </c>
      <c r="I49" s="24">
        <v>300000</v>
      </c>
      <c r="J49" s="24">
        <v>300000</v>
      </c>
      <c r="K49" s="24">
        <v>300000</v>
      </c>
      <c r="L49" s="24"/>
      <c r="M49" s="24"/>
      <c r="N49" s="24"/>
      <c r="O49" s="24"/>
      <c r="P49" s="24"/>
      <c r="Q49" s="24"/>
      <c r="R49" s="24"/>
      <c r="S49" s="24"/>
      <c r="T49" s="24"/>
      <c r="U49" s="24"/>
      <c r="V49" s="24"/>
      <c r="W49" s="24"/>
    </row>
    <row r="50" ht="18.75" customHeight="1" spans="1:23">
      <c r="A50" s="26"/>
      <c r="B50" s="26"/>
      <c r="C50" s="22" t="s">
        <v>345</v>
      </c>
      <c r="D50" s="26"/>
      <c r="E50" s="26"/>
      <c r="F50" s="26"/>
      <c r="G50" s="26"/>
      <c r="H50" s="26"/>
      <c r="I50" s="24">
        <v>100000</v>
      </c>
      <c r="J50" s="24">
        <v>100000</v>
      </c>
      <c r="K50" s="24">
        <v>100000</v>
      </c>
      <c r="L50" s="24"/>
      <c r="M50" s="24"/>
      <c r="N50" s="24"/>
      <c r="O50" s="24"/>
      <c r="P50" s="24"/>
      <c r="Q50" s="24"/>
      <c r="R50" s="24"/>
      <c r="S50" s="24"/>
      <c r="T50" s="24"/>
      <c r="U50" s="24"/>
      <c r="V50" s="24"/>
      <c r="W50" s="24"/>
    </row>
    <row r="51" ht="18.75" customHeight="1" spans="1:23">
      <c r="A51" s="123" t="s">
        <v>300</v>
      </c>
      <c r="B51" s="123" t="s">
        <v>346</v>
      </c>
      <c r="C51" s="22" t="s">
        <v>345</v>
      </c>
      <c r="D51" s="123" t="s">
        <v>71</v>
      </c>
      <c r="E51" s="123" t="s">
        <v>101</v>
      </c>
      <c r="F51" s="123" t="s">
        <v>102</v>
      </c>
      <c r="G51" s="123" t="s">
        <v>264</v>
      </c>
      <c r="H51" s="123" t="s">
        <v>265</v>
      </c>
      <c r="I51" s="24">
        <v>100000</v>
      </c>
      <c r="J51" s="24">
        <v>100000</v>
      </c>
      <c r="K51" s="24">
        <v>100000</v>
      </c>
      <c r="L51" s="24"/>
      <c r="M51" s="24"/>
      <c r="N51" s="24"/>
      <c r="O51" s="24"/>
      <c r="P51" s="24"/>
      <c r="Q51" s="24"/>
      <c r="R51" s="24"/>
      <c r="S51" s="24"/>
      <c r="T51" s="24"/>
      <c r="U51" s="24"/>
      <c r="V51" s="24"/>
      <c r="W51" s="24"/>
    </row>
    <row r="52" ht="18.75" customHeight="1" spans="1:23">
      <c r="A52" s="26"/>
      <c r="B52" s="26"/>
      <c r="C52" s="22" t="s">
        <v>347</v>
      </c>
      <c r="D52" s="26"/>
      <c r="E52" s="26"/>
      <c r="F52" s="26"/>
      <c r="G52" s="26"/>
      <c r="H52" s="26"/>
      <c r="I52" s="24">
        <v>100000</v>
      </c>
      <c r="J52" s="24">
        <v>100000</v>
      </c>
      <c r="K52" s="24">
        <v>100000</v>
      </c>
      <c r="L52" s="24"/>
      <c r="M52" s="24"/>
      <c r="N52" s="24"/>
      <c r="O52" s="24"/>
      <c r="P52" s="24"/>
      <c r="Q52" s="24"/>
      <c r="R52" s="24"/>
      <c r="S52" s="24"/>
      <c r="T52" s="24"/>
      <c r="U52" s="24"/>
      <c r="V52" s="24"/>
      <c r="W52" s="24"/>
    </row>
    <row r="53" ht="18.75" customHeight="1" spans="1:23">
      <c r="A53" s="123" t="s">
        <v>309</v>
      </c>
      <c r="B53" s="123" t="s">
        <v>348</v>
      </c>
      <c r="C53" s="22" t="s">
        <v>347</v>
      </c>
      <c r="D53" s="123" t="s">
        <v>71</v>
      </c>
      <c r="E53" s="123" t="s">
        <v>101</v>
      </c>
      <c r="F53" s="123" t="s">
        <v>102</v>
      </c>
      <c r="G53" s="123" t="s">
        <v>317</v>
      </c>
      <c r="H53" s="123" t="s">
        <v>318</v>
      </c>
      <c r="I53" s="24">
        <v>100000</v>
      </c>
      <c r="J53" s="24">
        <v>100000</v>
      </c>
      <c r="K53" s="24">
        <v>100000</v>
      </c>
      <c r="L53" s="24"/>
      <c r="M53" s="24"/>
      <c r="N53" s="24"/>
      <c r="O53" s="24"/>
      <c r="P53" s="24"/>
      <c r="Q53" s="24"/>
      <c r="R53" s="24"/>
      <c r="S53" s="24"/>
      <c r="T53" s="24"/>
      <c r="U53" s="24"/>
      <c r="V53" s="24"/>
      <c r="W53" s="24"/>
    </row>
    <row r="54" ht="18.75" customHeight="1" spans="1:23">
      <c r="A54" s="26"/>
      <c r="B54" s="26"/>
      <c r="C54" s="22" t="s">
        <v>349</v>
      </c>
      <c r="D54" s="26"/>
      <c r="E54" s="26"/>
      <c r="F54" s="26"/>
      <c r="G54" s="26"/>
      <c r="H54" s="26"/>
      <c r="I54" s="24">
        <v>800000</v>
      </c>
      <c r="J54" s="24">
        <v>800000</v>
      </c>
      <c r="K54" s="24">
        <v>800000</v>
      </c>
      <c r="L54" s="24"/>
      <c r="M54" s="24"/>
      <c r="N54" s="24"/>
      <c r="O54" s="24"/>
      <c r="P54" s="24"/>
      <c r="Q54" s="24"/>
      <c r="R54" s="24"/>
      <c r="S54" s="24"/>
      <c r="T54" s="24"/>
      <c r="U54" s="24"/>
      <c r="V54" s="24"/>
      <c r="W54" s="24"/>
    </row>
    <row r="55" ht="18.75" customHeight="1" spans="1:23">
      <c r="A55" s="123" t="s">
        <v>309</v>
      </c>
      <c r="B55" s="123" t="s">
        <v>350</v>
      </c>
      <c r="C55" s="22" t="s">
        <v>349</v>
      </c>
      <c r="D55" s="123" t="s">
        <v>71</v>
      </c>
      <c r="E55" s="123" t="s">
        <v>101</v>
      </c>
      <c r="F55" s="123" t="s">
        <v>102</v>
      </c>
      <c r="G55" s="123" t="s">
        <v>264</v>
      </c>
      <c r="H55" s="123" t="s">
        <v>265</v>
      </c>
      <c r="I55" s="24">
        <v>800000</v>
      </c>
      <c r="J55" s="24">
        <v>800000</v>
      </c>
      <c r="K55" s="24">
        <v>800000</v>
      </c>
      <c r="L55" s="24"/>
      <c r="M55" s="24"/>
      <c r="N55" s="24"/>
      <c r="O55" s="24"/>
      <c r="P55" s="24"/>
      <c r="Q55" s="24"/>
      <c r="R55" s="24"/>
      <c r="S55" s="24"/>
      <c r="T55" s="24"/>
      <c r="U55" s="24"/>
      <c r="V55" s="24"/>
      <c r="W55" s="24"/>
    </row>
    <row r="56" ht="18.75" customHeight="1" spans="1:23">
      <c r="A56" s="26"/>
      <c r="B56" s="26"/>
      <c r="C56" s="22" t="s">
        <v>351</v>
      </c>
      <c r="D56" s="26"/>
      <c r="E56" s="26"/>
      <c r="F56" s="26"/>
      <c r="G56" s="26"/>
      <c r="H56" s="26"/>
      <c r="I56" s="24">
        <v>500000</v>
      </c>
      <c r="J56" s="24">
        <v>500000</v>
      </c>
      <c r="K56" s="24">
        <v>500000</v>
      </c>
      <c r="L56" s="24"/>
      <c r="M56" s="24"/>
      <c r="N56" s="24"/>
      <c r="O56" s="24"/>
      <c r="P56" s="24"/>
      <c r="Q56" s="24"/>
      <c r="R56" s="24"/>
      <c r="S56" s="24"/>
      <c r="T56" s="24"/>
      <c r="U56" s="24"/>
      <c r="V56" s="24"/>
      <c r="W56" s="24"/>
    </row>
    <row r="57" ht="18.75" customHeight="1" spans="1:23">
      <c r="A57" s="123" t="s">
        <v>309</v>
      </c>
      <c r="B57" s="123" t="s">
        <v>352</v>
      </c>
      <c r="C57" s="22" t="s">
        <v>351</v>
      </c>
      <c r="D57" s="123" t="s">
        <v>71</v>
      </c>
      <c r="E57" s="123" t="s">
        <v>101</v>
      </c>
      <c r="F57" s="123" t="s">
        <v>102</v>
      </c>
      <c r="G57" s="123" t="s">
        <v>341</v>
      </c>
      <c r="H57" s="123" t="s">
        <v>342</v>
      </c>
      <c r="I57" s="24">
        <v>500000</v>
      </c>
      <c r="J57" s="24">
        <v>500000</v>
      </c>
      <c r="K57" s="24">
        <v>500000</v>
      </c>
      <c r="L57" s="24"/>
      <c r="M57" s="24"/>
      <c r="N57" s="24"/>
      <c r="O57" s="24"/>
      <c r="P57" s="24"/>
      <c r="Q57" s="24"/>
      <c r="R57" s="24"/>
      <c r="S57" s="24"/>
      <c r="T57" s="24"/>
      <c r="U57" s="24"/>
      <c r="V57" s="24"/>
      <c r="W57" s="24"/>
    </row>
    <row r="58" ht="18.75" customHeight="1" spans="1:23">
      <c r="A58" s="26"/>
      <c r="B58" s="26"/>
      <c r="C58" s="22" t="s">
        <v>353</v>
      </c>
      <c r="D58" s="26"/>
      <c r="E58" s="26"/>
      <c r="F58" s="26"/>
      <c r="G58" s="26"/>
      <c r="H58" s="26"/>
      <c r="I58" s="24">
        <v>10000</v>
      </c>
      <c r="J58" s="24">
        <v>10000</v>
      </c>
      <c r="K58" s="24">
        <v>10000</v>
      </c>
      <c r="L58" s="24"/>
      <c r="M58" s="24"/>
      <c r="N58" s="24"/>
      <c r="O58" s="24"/>
      <c r="P58" s="24"/>
      <c r="Q58" s="24"/>
      <c r="R58" s="24"/>
      <c r="S58" s="24"/>
      <c r="T58" s="24"/>
      <c r="U58" s="24"/>
      <c r="V58" s="24"/>
      <c r="W58" s="24"/>
    </row>
    <row r="59" ht="18.75" customHeight="1" spans="1:23">
      <c r="A59" s="123" t="s">
        <v>309</v>
      </c>
      <c r="B59" s="123" t="s">
        <v>354</v>
      </c>
      <c r="C59" s="22" t="s">
        <v>353</v>
      </c>
      <c r="D59" s="123" t="s">
        <v>71</v>
      </c>
      <c r="E59" s="123" t="s">
        <v>101</v>
      </c>
      <c r="F59" s="123" t="s">
        <v>102</v>
      </c>
      <c r="G59" s="123" t="s">
        <v>317</v>
      </c>
      <c r="H59" s="123" t="s">
        <v>318</v>
      </c>
      <c r="I59" s="24">
        <v>10000</v>
      </c>
      <c r="J59" s="24">
        <v>10000</v>
      </c>
      <c r="K59" s="24">
        <v>10000</v>
      </c>
      <c r="L59" s="24"/>
      <c r="M59" s="24"/>
      <c r="N59" s="24"/>
      <c r="O59" s="24"/>
      <c r="P59" s="24"/>
      <c r="Q59" s="24"/>
      <c r="R59" s="24"/>
      <c r="S59" s="24"/>
      <c r="T59" s="24"/>
      <c r="U59" s="24"/>
      <c r="V59" s="24"/>
      <c r="W59" s="24"/>
    </row>
    <row r="60" ht="18.75" customHeight="1" spans="1:23">
      <c r="A60" s="26"/>
      <c r="B60" s="26"/>
      <c r="C60" s="22" t="s">
        <v>355</v>
      </c>
      <c r="D60" s="26"/>
      <c r="E60" s="26"/>
      <c r="F60" s="26"/>
      <c r="G60" s="26"/>
      <c r="H60" s="26"/>
      <c r="I60" s="24">
        <v>50000</v>
      </c>
      <c r="J60" s="24">
        <v>50000</v>
      </c>
      <c r="K60" s="24">
        <v>50000</v>
      </c>
      <c r="L60" s="24"/>
      <c r="M60" s="24"/>
      <c r="N60" s="24"/>
      <c r="O60" s="24"/>
      <c r="P60" s="24"/>
      <c r="Q60" s="24"/>
      <c r="R60" s="24"/>
      <c r="S60" s="24"/>
      <c r="T60" s="24"/>
      <c r="U60" s="24"/>
      <c r="V60" s="24"/>
      <c r="W60" s="24"/>
    </row>
    <row r="61" ht="18.75" customHeight="1" spans="1:23">
      <c r="A61" s="123" t="s">
        <v>300</v>
      </c>
      <c r="B61" s="123" t="s">
        <v>356</v>
      </c>
      <c r="C61" s="22" t="s">
        <v>355</v>
      </c>
      <c r="D61" s="123" t="s">
        <v>71</v>
      </c>
      <c r="E61" s="123" t="s">
        <v>101</v>
      </c>
      <c r="F61" s="123" t="s">
        <v>102</v>
      </c>
      <c r="G61" s="123" t="s">
        <v>317</v>
      </c>
      <c r="H61" s="123" t="s">
        <v>318</v>
      </c>
      <c r="I61" s="24">
        <v>50000</v>
      </c>
      <c r="J61" s="24">
        <v>50000</v>
      </c>
      <c r="K61" s="24">
        <v>50000</v>
      </c>
      <c r="L61" s="24"/>
      <c r="M61" s="24"/>
      <c r="N61" s="24"/>
      <c r="O61" s="24"/>
      <c r="P61" s="24"/>
      <c r="Q61" s="24"/>
      <c r="R61" s="24"/>
      <c r="S61" s="24"/>
      <c r="T61" s="24"/>
      <c r="U61" s="24"/>
      <c r="V61" s="24"/>
      <c r="W61" s="24"/>
    </row>
    <row r="62" ht="18.75" customHeight="1" spans="1:23">
      <c r="A62" s="26"/>
      <c r="B62" s="26"/>
      <c r="C62" s="22" t="s">
        <v>357</v>
      </c>
      <c r="D62" s="26"/>
      <c r="E62" s="26"/>
      <c r="F62" s="26"/>
      <c r="G62" s="26"/>
      <c r="H62" s="26"/>
      <c r="I62" s="24">
        <v>50000</v>
      </c>
      <c r="J62" s="24">
        <v>50000</v>
      </c>
      <c r="K62" s="24">
        <v>50000</v>
      </c>
      <c r="L62" s="24"/>
      <c r="M62" s="24"/>
      <c r="N62" s="24"/>
      <c r="O62" s="24"/>
      <c r="P62" s="24"/>
      <c r="Q62" s="24"/>
      <c r="R62" s="24"/>
      <c r="S62" s="24"/>
      <c r="T62" s="24"/>
      <c r="U62" s="24"/>
      <c r="V62" s="24"/>
      <c r="W62" s="24"/>
    </row>
    <row r="63" ht="18.75" customHeight="1" spans="1:23">
      <c r="A63" s="123" t="s">
        <v>300</v>
      </c>
      <c r="B63" s="123" t="s">
        <v>358</v>
      </c>
      <c r="C63" s="22" t="s">
        <v>357</v>
      </c>
      <c r="D63" s="123" t="s">
        <v>71</v>
      </c>
      <c r="E63" s="123" t="s">
        <v>101</v>
      </c>
      <c r="F63" s="123" t="s">
        <v>102</v>
      </c>
      <c r="G63" s="123" t="s">
        <v>264</v>
      </c>
      <c r="H63" s="123" t="s">
        <v>265</v>
      </c>
      <c r="I63" s="24">
        <v>50000</v>
      </c>
      <c r="J63" s="24">
        <v>50000</v>
      </c>
      <c r="K63" s="24">
        <v>50000</v>
      </c>
      <c r="L63" s="24"/>
      <c r="M63" s="24"/>
      <c r="N63" s="24"/>
      <c r="O63" s="24"/>
      <c r="P63" s="24"/>
      <c r="Q63" s="24"/>
      <c r="R63" s="24"/>
      <c r="S63" s="24"/>
      <c r="T63" s="24"/>
      <c r="U63" s="24"/>
      <c r="V63" s="24"/>
      <c r="W63" s="24"/>
    </row>
    <row r="64" ht="18.75" customHeight="1" spans="1:23">
      <c r="A64" s="26"/>
      <c r="B64" s="26"/>
      <c r="C64" s="22" t="s">
        <v>359</v>
      </c>
      <c r="D64" s="26"/>
      <c r="E64" s="26"/>
      <c r="F64" s="26"/>
      <c r="G64" s="26"/>
      <c r="H64" s="26"/>
      <c r="I64" s="24">
        <v>50000</v>
      </c>
      <c r="J64" s="24">
        <v>50000</v>
      </c>
      <c r="K64" s="24">
        <v>50000</v>
      </c>
      <c r="L64" s="24"/>
      <c r="M64" s="24"/>
      <c r="N64" s="24"/>
      <c r="O64" s="24"/>
      <c r="P64" s="24"/>
      <c r="Q64" s="24"/>
      <c r="R64" s="24"/>
      <c r="S64" s="24"/>
      <c r="T64" s="24"/>
      <c r="U64" s="24"/>
      <c r="V64" s="24"/>
      <c r="W64" s="24"/>
    </row>
    <row r="65" ht="18.75" customHeight="1" spans="1:23">
      <c r="A65" s="123" t="s">
        <v>309</v>
      </c>
      <c r="B65" s="123" t="s">
        <v>360</v>
      </c>
      <c r="C65" s="22" t="s">
        <v>359</v>
      </c>
      <c r="D65" s="123" t="s">
        <v>71</v>
      </c>
      <c r="E65" s="123" t="s">
        <v>101</v>
      </c>
      <c r="F65" s="123" t="s">
        <v>102</v>
      </c>
      <c r="G65" s="123" t="s">
        <v>264</v>
      </c>
      <c r="H65" s="123" t="s">
        <v>265</v>
      </c>
      <c r="I65" s="24">
        <v>50000</v>
      </c>
      <c r="J65" s="24">
        <v>50000</v>
      </c>
      <c r="K65" s="24">
        <v>50000</v>
      </c>
      <c r="L65" s="24"/>
      <c r="M65" s="24"/>
      <c r="N65" s="24"/>
      <c r="O65" s="24"/>
      <c r="P65" s="24"/>
      <c r="Q65" s="24"/>
      <c r="R65" s="24"/>
      <c r="S65" s="24"/>
      <c r="T65" s="24"/>
      <c r="U65" s="24"/>
      <c r="V65" s="24"/>
      <c r="W65" s="24"/>
    </row>
    <row r="66" ht="18.75" customHeight="1" spans="1:23">
      <c r="A66" s="26"/>
      <c r="B66" s="26"/>
      <c r="C66" s="22" t="s">
        <v>361</v>
      </c>
      <c r="D66" s="26"/>
      <c r="E66" s="26"/>
      <c r="F66" s="26"/>
      <c r="G66" s="26"/>
      <c r="H66" s="26"/>
      <c r="I66" s="24">
        <v>100000</v>
      </c>
      <c r="J66" s="24">
        <v>100000</v>
      </c>
      <c r="K66" s="24">
        <v>100000</v>
      </c>
      <c r="L66" s="24"/>
      <c r="M66" s="24"/>
      <c r="N66" s="24"/>
      <c r="O66" s="24"/>
      <c r="P66" s="24"/>
      <c r="Q66" s="24"/>
      <c r="R66" s="24"/>
      <c r="S66" s="24"/>
      <c r="T66" s="24"/>
      <c r="U66" s="24"/>
      <c r="V66" s="24"/>
      <c r="W66" s="24"/>
    </row>
    <row r="67" ht="18.75" customHeight="1" spans="1:23">
      <c r="A67" s="123" t="s">
        <v>300</v>
      </c>
      <c r="B67" s="123" t="s">
        <v>362</v>
      </c>
      <c r="C67" s="22" t="s">
        <v>361</v>
      </c>
      <c r="D67" s="123" t="s">
        <v>71</v>
      </c>
      <c r="E67" s="123" t="s">
        <v>101</v>
      </c>
      <c r="F67" s="123" t="s">
        <v>102</v>
      </c>
      <c r="G67" s="123" t="s">
        <v>264</v>
      </c>
      <c r="H67" s="123" t="s">
        <v>265</v>
      </c>
      <c r="I67" s="24">
        <v>100000</v>
      </c>
      <c r="J67" s="24">
        <v>100000</v>
      </c>
      <c r="K67" s="24">
        <v>100000</v>
      </c>
      <c r="L67" s="24"/>
      <c r="M67" s="24"/>
      <c r="N67" s="24"/>
      <c r="O67" s="24"/>
      <c r="P67" s="24"/>
      <c r="Q67" s="24"/>
      <c r="R67" s="24"/>
      <c r="S67" s="24"/>
      <c r="T67" s="24"/>
      <c r="U67" s="24"/>
      <c r="V67" s="24"/>
      <c r="W67" s="24"/>
    </row>
    <row r="68" ht="18.75" customHeight="1" spans="1:23">
      <c r="A68" s="26"/>
      <c r="B68" s="26"/>
      <c r="C68" s="22" t="s">
        <v>363</v>
      </c>
      <c r="D68" s="26"/>
      <c r="E68" s="26"/>
      <c r="F68" s="26"/>
      <c r="G68" s="26"/>
      <c r="H68" s="26"/>
      <c r="I68" s="24">
        <v>60000</v>
      </c>
      <c r="J68" s="24">
        <v>60000</v>
      </c>
      <c r="K68" s="24">
        <v>60000</v>
      </c>
      <c r="L68" s="24"/>
      <c r="M68" s="24"/>
      <c r="N68" s="24"/>
      <c r="O68" s="24"/>
      <c r="P68" s="24"/>
      <c r="Q68" s="24"/>
      <c r="R68" s="24"/>
      <c r="S68" s="24"/>
      <c r="T68" s="24"/>
      <c r="U68" s="24"/>
      <c r="V68" s="24"/>
      <c r="W68" s="24"/>
    </row>
    <row r="69" ht="18.75" customHeight="1" spans="1:23">
      <c r="A69" s="123" t="s">
        <v>300</v>
      </c>
      <c r="B69" s="123" t="s">
        <v>364</v>
      </c>
      <c r="C69" s="22" t="s">
        <v>363</v>
      </c>
      <c r="D69" s="123" t="s">
        <v>71</v>
      </c>
      <c r="E69" s="123" t="s">
        <v>91</v>
      </c>
      <c r="F69" s="123" t="s">
        <v>92</v>
      </c>
      <c r="G69" s="123" t="s">
        <v>264</v>
      </c>
      <c r="H69" s="123" t="s">
        <v>265</v>
      </c>
      <c r="I69" s="24">
        <v>60000</v>
      </c>
      <c r="J69" s="24">
        <v>60000</v>
      </c>
      <c r="K69" s="24">
        <v>60000</v>
      </c>
      <c r="L69" s="24"/>
      <c r="M69" s="24"/>
      <c r="N69" s="24"/>
      <c r="O69" s="24"/>
      <c r="P69" s="24"/>
      <c r="Q69" s="24"/>
      <c r="R69" s="24"/>
      <c r="S69" s="24"/>
      <c r="T69" s="24"/>
      <c r="U69" s="24"/>
      <c r="V69" s="24"/>
      <c r="W69" s="24"/>
    </row>
    <row r="70" ht="18.75" customHeight="1" spans="1:23">
      <c r="A70" s="26"/>
      <c r="B70" s="26"/>
      <c r="C70" s="22" t="s">
        <v>365</v>
      </c>
      <c r="D70" s="26"/>
      <c r="E70" s="26"/>
      <c r="F70" s="26"/>
      <c r="G70" s="26"/>
      <c r="H70" s="26"/>
      <c r="I70" s="24">
        <v>100000</v>
      </c>
      <c r="J70" s="24">
        <v>100000</v>
      </c>
      <c r="K70" s="24">
        <v>100000</v>
      </c>
      <c r="L70" s="24"/>
      <c r="M70" s="24"/>
      <c r="N70" s="24"/>
      <c r="O70" s="24"/>
      <c r="P70" s="24"/>
      <c r="Q70" s="24"/>
      <c r="R70" s="24"/>
      <c r="S70" s="24"/>
      <c r="T70" s="24"/>
      <c r="U70" s="24"/>
      <c r="V70" s="24"/>
      <c r="W70" s="24"/>
    </row>
    <row r="71" ht="18.75" customHeight="1" spans="1:23">
      <c r="A71" s="123" t="s">
        <v>309</v>
      </c>
      <c r="B71" s="123" t="s">
        <v>366</v>
      </c>
      <c r="C71" s="22" t="s">
        <v>365</v>
      </c>
      <c r="D71" s="123" t="s">
        <v>71</v>
      </c>
      <c r="E71" s="123" t="s">
        <v>101</v>
      </c>
      <c r="F71" s="123" t="s">
        <v>102</v>
      </c>
      <c r="G71" s="123" t="s">
        <v>367</v>
      </c>
      <c r="H71" s="123" t="s">
        <v>318</v>
      </c>
      <c r="I71" s="24">
        <v>100000</v>
      </c>
      <c r="J71" s="24">
        <v>100000</v>
      </c>
      <c r="K71" s="24">
        <v>100000</v>
      </c>
      <c r="L71" s="24"/>
      <c r="M71" s="24"/>
      <c r="N71" s="24"/>
      <c r="O71" s="24"/>
      <c r="P71" s="24"/>
      <c r="Q71" s="24"/>
      <c r="R71" s="24"/>
      <c r="S71" s="24"/>
      <c r="T71" s="24"/>
      <c r="U71" s="24"/>
      <c r="V71" s="24"/>
      <c r="W71" s="24"/>
    </row>
    <row r="72" ht="18.75" customHeight="1" spans="1:23">
      <c r="A72" s="26"/>
      <c r="B72" s="26"/>
      <c r="C72" s="22" t="s">
        <v>368</v>
      </c>
      <c r="D72" s="26"/>
      <c r="E72" s="26"/>
      <c r="F72" s="26"/>
      <c r="G72" s="26"/>
      <c r="H72" s="26"/>
      <c r="I72" s="24">
        <v>20000</v>
      </c>
      <c r="J72" s="24">
        <v>20000</v>
      </c>
      <c r="K72" s="24">
        <v>20000</v>
      </c>
      <c r="L72" s="24"/>
      <c r="M72" s="24"/>
      <c r="N72" s="24"/>
      <c r="O72" s="24"/>
      <c r="P72" s="24"/>
      <c r="Q72" s="24"/>
      <c r="R72" s="24"/>
      <c r="S72" s="24"/>
      <c r="T72" s="24"/>
      <c r="U72" s="24"/>
      <c r="V72" s="24"/>
      <c r="W72" s="24"/>
    </row>
    <row r="73" ht="18.75" customHeight="1" spans="1:23">
      <c r="A73" s="123" t="s">
        <v>309</v>
      </c>
      <c r="B73" s="123" t="s">
        <v>369</v>
      </c>
      <c r="C73" s="22" t="s">
        <v>368</v>
      </c>
      <c r="D73" s="123" t="s">
        <v>71</v>
      </c>
      <c r="E73" s="123" t="s">
        <v>101</v>
      </c>
      <c r="F73" s="123" t="s">
        <v>102</v>
      </c>
      <c r="G73" s="123" t="s">
        <v>317</v>
      </c>
      <c r="H73" s="123" t="s">
        <v>318</v>
      </c>
      <c r="I73" s="24">
        <v>20000</v>
      </c>
      <c r="J73" s="24">
        <v>20000</v>
      </c>
      <c r="K73" s="24">
        <v>20000</v>
      </c>
      <c r="L73" s="24"/>
      <c r="M73" s="24"/>
      <c r="N73" s="24"/>
      <c r="O73" s="24"/>
      <c r="P73" s="24"/>
      <c r="Q73" s="24"/>
      <c r="R73" s="24"/>
      <c r="S73" s="24"/>
      <c r="T73" s="24"/>
      <c r="U73" s="24"/>
      <c r="V73" s="24"/>
      <c r="W73" s="24"/>
    </row>
    <row r="74" ht="18.75" customHeight="1" spans="1:23">
      <c r="A74" s="36" t="s">
        <v>143</v>
      </c>
      <c r="B74" s="37"/>
      <c r="C74" s="37"/>
      <c r="D74" s="37"/>
      <c r="E74" s="37"/>
      <c r="F74" s="37"/>
      <c r="G74" s="37"/>
      <c r="H74" s="38"/>
      <c r="I74" s="24">
        <v>5253200</v>
      </c>
      <c r="J74" s="24">
        <v>3100000</v>
      </c>
      <c r="K74" s="24">
        <v>3100000</v>
      </c>
      <c r="L74" s="24"/>
      <c r="M74" s="24"/>
      <c r="N74" s="24">
        <v>2153200</v>
      </c>
      <c r="O74" s="24"/>
      <c r="P74" s="24"/>
      <c r="Q74" s="24"/>
      <c r="R74" s="24"/>
      <c r="S74" s="24"/>
      <c r="T74" s="24"/>
      <c r="U74" s="24"/>
      <c r="V74" s="24"/>
      <c r="W74" s="24"/>
    </row>
  </sheetData>
  <mergeCells count="28">
    <mergeCell ref="A3:W3"/>
    <mergeCell ref="A4:H4"/>
    <mergeCell ref="J5:M5"/>
    <mergeCell ref="N5:P5"/>
    <mergeCell ref="R5:W5"/>
    <mergeCell ref="A74:H7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7"/>
  <sheetViews>
    <sheetView showZeros="0" workbookViewId="0">
      <pane ySplit="1" topLeftCell="A2" activePane="bottomLeft" state="frozen"/>
      <selection/>
      <selection pane="bottomLeft" activeCell="L32" sqref="L3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370</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"单位名称："&amp;"双江拉祜族佤族布朗族傣族自治县文化和旅游局"</f>
        <v>单位名称：双江拉祜族佤族布朗族傣族自治县文化和旅游局</v>
      </c>
      <c r="B4" s="4"/>
      <c r="C4" s="4"/>
      <c r="D4" s="4"/>
      <c r="E4" s="4"/>
      <c r="F4" s="39"/>
      <c r="G4" s="4"/>
      <c r="H4" s="39"/>
    </row>
    <row r="5" ht="18.75" customHeight="1" spans="1:10">
      <c r="A5" s="48" t="s">
        <v>371</v>
      </c>
      <c r="B5" s="48" t="s">
        <v>372</v>
      </c>
      <c r="C5" s="48" t="s">
        <v>373</v>
      </c>
      <c r="D5" s="48" t="s">
        <v>374</v>
      </c>
      <c r="E5" s="48" t="s">
        <v>375</v>
      </c>
      <c r="F5" s="54" t="s">
        <v>376</v>
      </c>
      <c r="G5" s="48" t="s">
        <v>377</v>
      </c>
      <c r="H5" s="54" t="s">
        <v>378</v>
      </c>
      <c r="I5" s="54" t="s">
        <v>379</v>
      </c>
      <c r="J5" s="48" t="s">
        <v>380</v>
      </c>
    </row>
    <row r="6" ht="18.75" customHeight="1" spans="1:10">
      <c r="A6" s="119">
        <v>1</v>
      </c>
      <c r="B6" s="119">
        <v>2</v>
      </c>
      <c r="C6" s="119">
        <v>3</v>
      </c>
      <c r="D6" s="119">
        <v>4</v>
      </c>
      <c r="E6" s="119">
        <v>5</v>
      </c>
      <c r="F6" s="119">
        <v>6</v>
      </c>
      <c r="G6" s="119">
        <v>7</v>
      </c>
      <c r="H6" s="119">
        <v>8</v>
      </c>
      <c r="I6" s="119">
        <v>9</v>
      </c>
      <c r="J6" s="119">
        <v>10</v>
      </c>
    </row>
    <row r="7" ht="18.75" customHeight="1" spans="1:10">
      <c r="A7" s="35" t="s">
        <v>71</v>
      </c>
      <c r="B7" s="49"/>
      <c r="C7" s="49"/>
      <c r="D7" s="49"/>
      <c r="E7" s="55"/>
      <c r="F7" s="56"/>
      <c r="G7" s="55"/>
      <c r="H7" s="56"/>
      <c r="I7" s="56"/>
      <c r="J7" s="55"/>
    </row>
    <row r="8" ht="18.75" customHeight="1" spans="1:10">
      <c r="A8" s="120" t="s">
        <v>71</v>
      </c>
      <c r="B8" s="22"/>
      <c r="C8" s="22"/>
      <c r="D8" s="22"/>
      <c r="E8" s="35"/>
      <c r="F8" s="22"/>
      <c r="G8" s="35"/>
      <c r="H8" s="22"/>
      <c r="I8" s="22"/>
      <c r="J8" s="35"/>
    </row>
    <row r="9" ht="18.75" customHeight="1" spans="1:10">
      <c r="A9" s="217" t="s">
        <v>349</v>
      </c>
      <c r="B9" s="22" t="s">
        <v>381</v>
      </c>
      <c r="C9" s="22" t="s">
        <v>382</v>
      </c>
      <c r="D9" s="22" t="s">
        <v>383</v>
      </c>
      <c r="E9" s="35" t="s">
        <v>384</v>
      </c>
      <c r="F9" s="22" t="s">
        <v>385</v>
      </c>
      <c r="G9" s="35" t="s">
        <v>186</v>
      </c>
      <c r="H9" s="22" t="s">
        <v>386</v>
      </c>
      <c r="I9" s="22" t="s">
        <v>387</v>
      </c>
      <c r="J9" s="35" t="s">
        <v>388</v>
      </c>
    </row>
    <row r="10" ht="18.75" customHeight="1" spans="1:10">
      <c r="A10" s="217" t="s">
        <v>349</v>
      </c>
      <c r="B10" s="22" t="s">
        <v>381</v>
      </c>
      <c r="C10" s="22" t="s">
        <v>382</v>
      </c>
      <c r="D10" s="22" t="s">
        <v>383</v>
      </c>
      <c r="E10" s="35" t="s">
        <v>389</v>
      </c>
      <c r="F10" s="22" t="s">
        <v>385</v>
      </c>
      <c r="G10" s="35" t="s">
        <v>390</v>
      </c>
      <c r="H10" s="22" t="s">
        <v>391</v>
      </c>
      <c r="I10" s="22" t="s">
        <v>387</v>
      </c>
      <c r="J10" s="35" t="s">
        <v>389</v>
      </c>
    </row>
    <row r="11" ht="18.75" customHeight="1" spans="1:10">
      <c r="A11" s="217" t="s">
        <v>349</v>
      </c>
      <c r="B11" s="22" t="s">
        <v>381</v>
      </c>
      <c r="C11" s="22" t="s">
        <v>382</v>
      </c>
      <c r="D11" s="22" t="s">
        <v>392</v>
      </c>
      <c r="E11" s="35" t="s">
        <v>393</v>
      </c>
      <c r="F11" s="22" t="s">
        <v>385</v>
      </c>
      <c r="G11" s="35" t="s">
        <v>394</v>
      </c>
      <c r="H11" s="22" t="s">
        <v>395</v>
      </c>
      <c r="I11" s="22" t="s">
        <v>396</v>
      </c>
      <c r="J11" s="35" t="s">
        <v>393</v>
      </c>
    </row>
    <row r="12" ht="18.75" customHeight="1" spans="1:10">
      <c r="A12" s="217" t="s">
        <v>349</v>
      </c>
      <c r="B12" s="22" t="s">
        <v>381</v>
      </c>
      <c r="C12" s="22" t="s">
        <v>382</v>
      </c>
      <c r="D12" s="22" t="s">
        <v>397</v>
      </c>
      <c r="E12" s="35" t="s">
        <v>398</v>
      </c>
      <c r="F12" s="22" t="s">
        <v>385</v>
      </c>
      <c r="G12" s="35" t="s">
        <v>399</v>
      </c>
      <c r="H12" s="22" t="s">
        <v>395</v>
      </c>
      <c r="I12" s="22" t="s">
        <v>396</v>
      </c>
      <c r="J12" s="35" t="s">
        <v>398</v>
      </c>
    </row>
    <row r="13" ht="18.75" customHeight="1" spans="1:10">
      <c r="A13" s="217" t="s">
        <v>349</v>
      </c>
      <c r="B13" s="22" t="s">
        <v>381</v>
      </c>
      <c r="C13" s="22" t="s">
        <v>400</v>
      </c>
      <c r="D13" s="22" t="s">
        <v>401</v>
      </c>
      <c r="E13" s="35" t="s">
        <v>402</v>
      </c>
      <c r="F13" s="22" t="s">
        <v>385</v>
      </c>
      <c r="G13" s="35" t="s">
        <v>403</v>
      </c>
      <c r="H13" s="22" t="s">
        <v>395</v>
      </c>
      <c r="I13" s="22" t="s">
        <v>396</v>
      </c>
      <c r="J13" s="35" t="s">
        <v>404</v>
      </c>
    </row>
    <row r="14" ht="18.75" customHeight="1" spans="1:10">
      <c r="A14" s="217" t="s">
        <v>349</v>
      </c>
      <c r="B14" s="22" t="s">
        <v>381</v>
      </c>
      <c r="C14" s="22" t="s">
        <v>400</v>
      </c>
      <c r="D14" s="22" t="s">
        <v>405</v>
      </c>
      <c r="E14" s="35" t="s">
        <v>406</v>
      </c>
      <c r="F14" s="22" t="s">
        <v>385</v>
      </c>
      <c r="G14" s="35" t="s">
        <v>186</v>
      </c>
      <c r="H14" s="22" t="s">
        <v>407</v>
      </c>
      <c r="I14" s="22" t="s">
        <v>396</v>
      </c>
      <c r="J14" s="35" t="s">
        <v>406</v>
      </c>
    </row>
    <row r="15" ht="18.75" customHeight="1" spans="1:10">
      <c r="A15" s="217" t="s">
        <v>349</v>
      </c>
      <c r="B15" s="22" t="s">
        <v>381</v>
      </c>
      <c r="C15" s="22" t="s">
        <v>408</v>
      </c>
      <c r="D15" s="22" t="s">
        <v>409</v>
      </c>
      <c r="E15" s="35" t="s">
        <v>410</v>
      </c>
      <c r="F15" s="22" t="s">
        <v>385</v>
      </c>
      <c r="G15" s="35" t="s">
        <v>411</v>
      </c>
      <c r="H15" s="22" t="s">
        <v>395</v>
      </c>
      <c r="I15" s="22" t="s">
        <v>387</v>
      </c>
      <c r="J15" s="35" t="s">
        <v>410</v>
      </c>
    </row>
    <row r="16" ht="18.75" customHeight="1" spans="1:10">
      <c r="A16" s="217" t="s">
        <v>343</v>
      </c>
      <c r="B16" s="22" t="s">
        <v>412</v>
      </c>
      <c r="C16" s="22" t="s">
        <v>382</v>
      </c>
      <c r="D16" s="22" t="s">
        <v>383</v>
      </c>
      <c r="E16" s="35" t="s">
        <v>413</v>
      </c>
      <c r="F16" s="22" t="s">
        <v>385</v>
      </c>
      <c r="G16" s="35" t="s">
        <v>414</v>
      </c>
      <c r="H16" s="22" t="s">
        <v>415</v>
      </c>
      <c r="I16" s="22" t="s">
        <v>387</v>
      </c>
      <c r="J16" s="35" t="s">
        <v>413</v>
      </c>
    </row>
    <row r="17" ht="18.75" customHeight="1" spans="1:10">
      <c r="A17" s="217" t="s">
        <v>343</v>
      </c>
      <c r="B17" s="22" t="s">
        <v>412</v>
      </c>
      <c r="C17" s="22" t="s">
        <v>382</v>
      </c>
      <c r="D17" s="22" t="s">
        <v>392</v>
      </c>
      <c r="E17" s="35" t="s">
        <v>416</v>
      </c>
      <c r="F17" s="22" t="s">
        <v>417</v>
      </c>
      <c r="G17" s="35" t="s">
        <v>394</v>
      </c>
      <c r="H17" s="22" t="s">
        <v>395</v>
      </c>
      <c r="I17" s="22" t="s">
        <v>396</v>
      </c>
      <c r="J17" s="35" t="s">
        <v>416</v>
      </c>
    </row>
    <row r="18" ht="18.75" customHeight="1" spans="1:10">
      <c r="A18" s="217" t="s">
        <v>343</v>
      </c>
      <c r="B18" s="22" t="s">
        <v>412</v>
      </c>
      <c r="C18" s="22" t="s">
        <v>400</v>
      </c>
      <c r="D18" s="22" t="s">
        <v>401</v>
      </c>
      <c r="E18" s="35" t="s">
        <v>418</v>
      </c>
      <c r="F18" s="22" t="s">
        <v>417</v>
      </c>
      <c r="G18" s="35" t="s">
        <v>419</v>
      </c>
      <c r="H18" s="22" t="s">
        <v>395</v>
      </c>
      <c r="I18" s="22" t="s">
        <v>396</v>
      </c>
      <c r="J18" s="35" t="s">
        <v>420</v>
      </c>
    </row>
    <row r="19" ht="18.75" customHeight="1" spans="1:10">
      <c r="A19" s="217" t="s">
        <v>343</v>
      </c>
      <c r="B19" s="22" t="s">
        <v>412</v>
      </c>
      <c r="C19" s="22" t="s">
        <v>408</v>
      </c>
      <c r="D19" s="22" t="s">
        <v>409</v>
      </c>
      <c r="E19" s="35" t="s">
        <v>410</v>
      </c>
      <c r="F19" s="22" t="s">
        <v>385</v>
      </c>
      <c r="G19" s="35" t="s">
        <v>411</v>
      </c>
      <c r="H19" s="22" t="s">
        <v>395</v>
      </c>
      <c r="I19" s="22" t="s">
        <v>387</v>
      </c>
      <c r="J19" s="35" t="s">
        <v>421</v>
      </c>
    </row>
    <row r="20" ht="18.75" customHeight="1" spans="1:10">
      <c r="A20" s="217" t="s">
        <v>353</v>
      </c>
      <c r="B20" s="22" t="s">
        <v>422</v>
      </c>
      <c r="C20" s="22" t="s">
        <v>382</v>
      </c>
      <c r="D20" s="22" t="s">
        <v>383</v>
      </c>
      <c r="E20" s="35" t="s">
        <v>423</v>
      </c>
      <c r="F20" s="22" t="s">
        <v>385</v>
      </c>
      <c r="G20" s="35" t="s">
        <v>424</v>
      </c>
      <c r="H20" s="22" t="s">
        <v>425</v>
      </c>
      <c r="I20" s="22" t="s">
        <v>387</v>
      </c>
      <c r="J20" s="35" t="s">
        <v>426</v>
      </c>
    </row>
    <row r="21" ht="18.75" customHeight="1" spans="1:10">
      <c r="A21" s="217" t="s">
        <v>353</v>
      </c>
      <c r="B21" s="22" t="s">
        <v>422</v>
      </c>
      <c r="C21" s="22" t="s">
        <v>382</v>
      </c>
      <c r="D21" s="22" t="s">
        <v>392</v>
      </c>
      <c r="E21" s="35" t="s">
        <v>393</v>
      </c>
      <c r="F21" s="22" t="s">
        <v>385</v>
      </c>
      <c r="G21" s="35" t="s">
        <v>399</v>
      </c>
      <c r="H21" s="22" t="s">
        <v>395</v>
      </c>
      <c r="I21" s="22" t="s">
        <v>387</v>
      </c>
      <c r="J21" s="35" t="s">
        <v>427</v>
      </c>
    </row>
    <row r="22" ht="18.75" customHeight="1" spans="1:10">
      <c r="A22" s="217" t="s">
        <v>353</v>
      </c>
      <c r="B22" s="22" t="s">
        <v>422</v>
      </c>
      <c r="C22" s="22" t="s">
        <v>382</v>
      </c>
      <c r="D22" s="22" t="s">
        <v>397</v>
      </c>
      <c r="E22" s="35" t="s">
        <v>428</v>
      </c>
      <c r="F22" s="22" t="s">
        <v>385</v>
      </c>
      <c r="G22" s="35" t="s">
        <v>394</v>
      </c>
      <c r="H22" s="22" t="s">
        <v>395</v>
      </c>
      <c r="I22" s="22" t="s">
        <v>387</v>
      </c>
      <c r="J22" s="35" t="s">
        <v>429</v>
      </c>
    </row>
    <row r="23" ht="18.75" customHeight="1" spans="1:10">
      <c r="A23" s="217" t="s">
        <v>353</v>
      </c>
      <c r="B23" s="22" t="s">
        <v>422</v>
      </c>
      <c r="C23" s="22" t="s">
        <v>400</v>
      </c>
      <c r="D23" s="22" t="s">
        <v>401</v>
      </c>
      <c r="E23" s="35" t="s">
        <v>430</v>
      </c>
      <c r="F23" s="22" t="s">
        <v>385</v>
      </c>
      <c r="G23" s="35" t="s">
        <v>431</v>
      </c>
      <c r="H23" s="22" t="s">
        <v>395</v>
      </c>
      <c r="I23" s="22" t="s">
        <v>396</v>
      </c>
      <c r="J23" s="35" t="s">
        <v>430</v>
      </c>
    </row>
    <row r="24" ht="18.75" customHeight="1" spans="1:10">
      <c r="A24" s="217" t="s">
        <v>353</v>
      </c>
      <c r="B24" s="22" t="s">
        <v>422</v>
      </c>
      <c r="C24" s="22" t="s">
        <v>400</v>
      </c>
      <c r="D24" s="22" t="s">
        <v>405</v>
      </c>
      <c r="E24" s="35" t="s">
        <v>432</v>
      </c>
      <c r="F24" s="22" t="s">
        <v>385</v>
      </c>
      <c r="G24" s="35" t="s">
        <v>188</v>
      </c>
      <c r="H24" s="22" t="s">
        <v>407</v>
      </c>
      <c r="I24" s="22" t="s">
        <v>387</v>
      </c>
      <c r="J24" s="35" t="s">
        <v>432</v>
      </c>
    </row>
    <row r="25" ht="18.75" customHeight="1" spans="1:10">
      <c r="A25" s="217" t="s">
        <v>353</v>
      </c>
      <c r="B25" s="22" t="s">
        <v>422</v>
      </c>
      <c r="C25" s="22" t="s">
        <v>408</v>
      </c>
      <c r="D25" s="22" t="s">
        <v>409</v>
      </c>
      <c r="E25" s="35" t="s">
        <v>410</v>
      </c>
      <c r="F25" s="22" t="s">
        <v>385</v>
      </c>
      <c r="G25" s="35" t="s">
        <v>411</v>
      </c>
      <c r="H25" s="22" t="s">
        <v>395</v>
      </c>
      <c r="I25" s="22" t="s">
        <v>396</v>
      </c>
      <c r="J25" s="35" t="s">
        <v>433</v>
      </c>
    </row>
    <row r="26" ht="18.75" customHeight="1" spans="1:10">
      <c r="A26" s="217" t="s">
        <v>365</v>
      </c>
      <c r="B26" s="22" t="s">
        <v>434</v>
      </c>
      <c r="C26" s="22" t="s">
        <v>382</v>
      </c>
      <c r="D26" s="22" t="s">
        <v>383</v>
      </c>
      <c r="E26" s="35" t="s">
        <v>435</v>
      </c>
      <c r="F26" s="22" t="s">
        <v>417</v>
      </c>
      <c r="G26" s="35" t="s">
        <v>436</v>
      </c>
      <c r="H26" s="22" t="s">
        <v>437</v>
      </c>
      <c r="I26" s="22" t="s">
        <v>387</v>
      </c>
      <c r="J26" s="35" t="s">
        <v>438</v>
      </c>
    </row>
    <row r="27" ht="18.75" customHeight="1" spans="1:10">
      <c r="A27" s="217" t="s">
        <v>365</v>
      </c>
      <c r="B27" s="22" t="s">
        <v>434</v>
      </c>
      <c r="C27" s="22" t="s">
        <v>382</v>
      </c>
      <c r="D27" s="22" t="s">
        <v>397</v>
      </c>
      <c r="E27" s="35" t="s">
        <v>439</v>
      </c>
      <c r="F27" s="22" t="s">
        <v>385</v>
      </c>
      <c r="G27" s="35" t="s">
        <v>440</v>
      </c>
      <c r="H27" s="22" t="s">
        <v>441</v>
      </c>
      <c r="I27" s="22" t="s">
        <v>387</v>
      </c>
      <c r="J27" s="35" t="s">
        <v>442</v>
      </c>
    </row>
    <row r="28" ht="18.75" customHeight="1" spans="1:10">
      <c r="A28" s="217" t="s">
        <v>365</v>
      </c>
      <c r="B28" s="22" t="s">
        <v>434</v>
      </c>
      <c r="C28" s="22" t="s">
        <v>382</v>
      </c>
      <c r="D28" s="22" t="s">
        <v>443</v>
      </c>
      <c r="E28" s="35" t="s">
        <v>444</v>
      </c>
      <c r="F28" s="22" t="s">
        <v>385</v>
      </c>
      <c r="G28" s="35" t="s">
        <v>445</v>
      </c>
      <c r="H28" s="22" t="s">
        <v>446</v>
      </c>
      <c r="I28" s="22" t="s">
        <v>396</v>
      </c>
      <c r="J28" s="35" t="s">
        <v>442</v>
      </c>
    </row>
    <row r="29" ht="18.75" customHeight="1" spans="1:10">
      <c r="A29" s="217" t="s">
        <v>365</v>
      </c>
      <c r="B29" s="22" t="s">
        <v>434</v>
      </c>
      <c r="C29" s="22" t="s">
        <v>400</v>
      </c>
      <c r="D29" s="22" t="s">
        <v>401</v>
      </c>
      <c r="E29" s="35" t="s">
        <v>447</v>
      </c>
      <c r="F29" s="22" t="s">
        <v>385</v>
      </c>
      <c r="G29" s="35" t="s">
        <v>446</v>
      </c>
      <c r="H29" s="22" t="s">
        <v>448</v>
      </c>
      <c r="I29" s="22" t="s">
        <v>396</v>
      </c>
      <c r="J29" s="35" t="s">
        <v>449</v>
      </c>
    </row>
    <row r="30" ht="18.75" customHeight="1" spans="1:10">
      <c r="A30" s="217" t="s">
        <v>365</v>
      </c>
      <c r="B30" s="22" t="s">
        <v>434</v>
      </c>
      <c r="C30" s="22" t="s">
        <v>400</v>
      </c>
      <c r="D30" s="22" t="s">
        <v>405</v>
      </c>
      <c r="E30" s="35" t="s">
        <v>450</v>
      </c>
      <c r="F30" s="22" t="s">
        <v>385</v>
      </c>
      <c r="G30" s="35" t="s">
        <v>187</v>
      </c>
      <c r="H30" s="22" t="s">
        <v>407</v>
      </c>
      <c r="I30" s="22" t="s">
        <v>387</v>
      </c>
      <c r="J30" s="35" t="s">
        <v>442</v>
      </c>
    </row>
    <row r="31" ht="18.75" customHeight="1" spans="1:10">
      <c r="A31" s="217" t="s">
        <v>365</v>
      </c>
      <c r="B31" s="22" t="s">
        <v>434</v>
      </c>
      <c r="C31" s="22" t="s">
        <v>408</v>
      </c>
      <c r="D31" s="22" t="s">
        <v>409</v>
      </c>
      <c r="E31" s="35" t="s">
        <v>409</v>
      </c>
      <c r="F31" s="22" t="s">
        <v>385</v>
      </c>
      <c r="G31" s="35" t="s">
        <v>411</v>
      </c>
      <c r="H31" s="22" t="s">
        <v>395</v>
      </c>
      <c r="I31" s="22" t="s">
        <v>387</v>
      </c>
      <c r="J31" s="35" t="s">
        <v>442</v>
      </c>
    </row>
    <row r="32" ht="18.75" customHeight="1" spans="1:10">
      <c r="A32" s="217" t="s">
        <v>333</v>
      </c>
      <c r="B32" s="22" t="s">
        <v>451</v>
      </c>
      <c r="C32" s="22" t="s">
        <v>382</v>
      </c>
      <c r="D32" s="22" t="s">
        <v>383</v>
      </c>
      <c r="E32" s="35" t="s">
        <v>452</v>
      </c>
      <c r="F32" s="22" t="s">
        <v>385</v>
      </c>
      <c r="G32" s="35" t="s">
        <v>453</v>
      </c>
      <c r="H32" s="22" t="s">
        <v>454</v>
      </c>
      <c r="I32" s="22" t="s">
        <v>387</v>
      </c>
      <c r="J32" s="35" t="s">
        <v>452</v>
      </c>
    </row>
    <row r="33" ht="18.75" customHeight="1" spans="1:10">
      <c r="A33" s="217" t="s">
        <v>333</v>
      </c>
      <c r="B33" s="22" t="s">
        <v>451</v>
      </c>
      <c r="C33" s="22" t="s">
        <v>382</v>
      </c>
      <c r="D33" s="22" t="s">
        <v>392</v>
      </c>
      <c r="E33" s="35" t="s">
        <v>455</v>
      </c>
      <c r="F33" s="22" t="s">
        <v>417</v>
      </c>
      <c r="G33" s="35" t="s">
        <v>456</v>
      </c>
      <c r="H33" s="22" t="s">
        <v>395</v>
      </c>
      <c r="I33" s="22" t="s">
        <v>396</v>
      </c>
      <c r="J33" s="35" t="s">
        <v>457</v>
      </c>
    </row>
    <row r="34" ht="18.75" customHeight="1" spans="1:10">
      <c r="A34" s="217" t="s">
        <v>333</v>
      </c>
      <c r="B34" s="22" t="s">
        <v>451</v>
      </c>
      <c r="C34" s="22" t="s">
        <v>382</v>
      </c>
      <c r="D34" s="22" t="s">
        <v>392</v>
      </c>
      <c r="E34" s="35" t="s">
        <v>458</v>
      </c>
      <c r="F34" s="22" t="s">
        <v>417</v>
      </c>
      <c r="G34" s="35" t="s">
        <v>459</v>
      </c>
      <c r="H34" s="22" t="s">
        <v>395</v>
      </c>
      <c r="I34" s="22" t="s">
        <v>396</v>
      </c>
      <c r="J34" s="35" t="s">
        <v>460</v>
      </c>
    </row>
    <row r="35" ht="18.75" customHeight="1" spans="1:10">
      <c r="A35" s="217" t="s">
        <v>333</v>
      </c>
      <c r="B35" s="22" t="s">
        <v>451</v>
      </c>
      <c r="C35" s="22" t="s">
        <v>400</v>
      </c>
      <c r="D35" s="22" t="s">
        <v>401</v>
      </c>
      <c r="E35" s="35" t="s">
        <v>461</v>
      </c>
      <c r="F35" s="22" t="s">
        <v>417</v>
      </c>
      <c r="G35" s="35" t="s">
        <v>462</v>
      </c>
      <c r="H35" s="22" t="s">
        <v>395</v>
      </c>
      <c r="I35" s="22" t="s">
        <v>396</v>
      </c>
      <c r="J35" s="35" t="s">
        <v>461</v>
      </c>
    </row>
    <row r="36" ht="18.75" customHeight="1" spans="1:10">
      <c r="A36" s="217" t="s">
        <v>333</v>
      </c>
      <c r="B36" s="22" t="s">
        <v>451</v>
      </c>
      <c r="C36" s="22" t="s">
        <v>408</v>
      </c>
      <c r="D36" s="22" t="s">
        <v>409</v>
      </c>
      <c r="E36" s="35" t="s">
        <v>410</v>
      </c>
      <c r="F36" s="22" t="s">
        <v>417</v>
      </c>
      <c r="G36" s="35" t="s">
        <v>463</v>
      </c>
      <c r="H36" s="22" t="s">
        <v>395</v>
      </c>
      <c r="I36" s="22" t="s">
        <v>396</v>
      </c>
      <c r="J36" s="35" t="s">
        <v>433</v>
      </c>
    </row>
    <row r="37" ht="18.75" customHeight="1" spans="1:10">
      <c r="A37" s="217" t="s">
        <v>359</v>
      </c>
      <c r="B37" s="22" t="s">
        <v>464</v>
      </c>
      <c r="C37" s="22" t="s">
        <v>382</v>
      </c>
      <c r="D37" s="22" t="s">
        <v>383</v>
      </c>
      <c r="E37" s="35" t="s">
        <v>465</v>
      </c>
      <c r="F37" s="22" t="s">
        <v>385</v>
      </c>
      <c r="G37" s="35" t="s">
        <v>186</v>
      </c>
      <c r="H37" s="22" t="s">
        <v>466</v>
      </c>
      <c r="I37" s="22" t="s">
        <v>387</v>
      </c>
      <c r="J37" s="35" t="s">
        <v>467</v>
      </c>
    </row>
    <row r="38" ht="18.75" customHeight="1" spans="1:10">
      <c r="A38" s="217" t="s">
        <v>359</v>
      </c>
      <c r="B38" s="22" t="s">
        <v>464</v>
      </c>
      <c r="C38" s="22" t="s">
        <v>382</v>
      </c>
      <c r="D38" s="22" t="s">
        <v>392</v>
      </c>
      <c r="E38" s="35" t="s">
        <v>393</v>
      </c>
      <c r="F38" s="22" t="s">
        <v>385</v>
      </c>
      <c r="G38" s="35" t="s">
        <v>399</v>
      </c>
      <c r="H38" s="22" t="s">
        <v>395</v>
      </c>
      <c r="I38" s="22" t="s">
        <v>396</v>
      </c>
      <c r="J38" s="35" t="s">
        <v>468</v>
      </c>
    </row>
    <row r="39" ht="18.75" customHeight="1" spans="1:10">
      <c r="A39" s="217" t="s">
        <v>359</v>
      </c>
      <c r="B39" s="22" t="s">
        <v>464</v>
      </c>
      <c r="C39" s="22" t="s">
        <v>400</v>
      </c>
      <c r="D39" s="22" t="s">
        <v>401</v>
      </c>
      <c r="E39" s="35" t="s">
        <v>469</v>
      </c>
      <c r="F39" s="22" t="s">
        <v>385</v>
      </c>
      <c r="G39" s="35" t="s">
        <v>431</v>
      </c>
      <c r="H39" s="22" t="s">
        <v>395</v>
      </c>
      <c r="I39" s="22" t="s">
        <v>396</v>
      </c>
      <c r="J39" s="35" t="s">
        <v>470</v>
      </c>
    </row>
    <row r="40" ht="18.75" customHeight="1" spans="1:10">
      <c r="A40" s="217" t="s">
        <v>359</v>
      </c>
      <c r="B40" s="22" t="s">
        <v>464</v>
      </c>
      <c r="C40" s="22" t="s">
        <v>400</v>
      </c>
      <c r="D40" s="22" t="s">
        <v>405</v>
      </c>
      <c r="E40" s="35" t="s">
        <v>432</v>
      </c>
      <c r="F40" s="22" t="s">
        <v>385</v>
      </c>
      <c r="G40" s="35" t="s">
        <v>436</v>
      </c>
      <c r="H40" s="22" t="s">
        <v>407</v>
      </c>
      <c r="I40" s="22" t="s">
        <v>387</v>
      </c>
      <c r="J40" s="35" t="s">
        <v>471</v>
      </c>
    </row>
    <row r="41" ht="18.75" customHeight="1" spans="1:10">
      <c r="A41" s="217" t="s">
        <v>359</v>
      </c>
      <c r="B41" s="22" t="s">
        <v>464</v>
      </c>
      <c r="C41" s="22" t="s">
        <v>408</v>
      </c>
      <c r="D41" s="22" t="s">
        <v>409</v>
      </c>
      <c r="E41" s="35" t="s">
        <v>410</v>
      </c>
      <c r="F41" s="22" t="s">
        <v>385</v>
      </c>
      <c r="G41" s="35" t="s">
        <v>463</v>
      </c>
      <c r="H41" s="22" t="s">
        <v>395</v>
      </c>
      <c r="I41" s="22" t="s">
        <v>396</v>
      </c>
      <c r="J41" s="35" t="s">
        <v>433</v>
      </c>
    </row>
    <row r="42" ht="18.75" customHeight="1" spans="1:10">
      <c r="A42" s="217" t="s">
        <v>363</v>
      </c>
      <c r="B42" s="22" t="s">
        <v>472</v>
      </c>
      <c r="C42" s="22" t="s">
        <v>382</v>
      </c>
      <c r="D42" s="22" t="s">
        <v>383</v>
      </c>
      <c r="E42" s="35" t="s">
        <v>473</v>
      </c>
      <c r="F42" s="22" t="s">
        <v>385</v>
      </c>
      <c r="G42" s="35" t="s">
        <v>474</v>
      </c>
      <c r="H42" s="22" t="s">
        <v>475</v>
      </c>
      <c r="I42" s="22" t="s">
        <v>387</v>
      </c>
      <c r="J42" s="35" t="s">
        <v>476</v>
      </c>
    </row>
    <row r="43" ht="18.75" customHeight="1" spans="1:10">
      <c r="A43" s="217" t="s">
        <v>363</v>
      </c>
      <c r="B43" s="22" t="s">
        <v>472</v>
      </c>
      <c r="C43" s="22" t="s">
        <v>382</v>
      </c>
      <c r="D43" s="22" t="s">
        <v>383</v>
      </c>
      <c r="E43" s="35" t="s">
        <v>477</v>
      </c>
      <c r="F43" s="22" t="s">
        <v>385</v>
      </c>
      <c r="G43" s="35" t="s">
        <v>453</v>
      </c>
      <c r="H43" s="22" t="s">
        <v>454</v>
      </c>
      <c r="I43" s="22" t="s">
        <v>387</v>
      </c>
      <c r="J43" s="35" t="s">
        <v>477</v>
      </c>
    </row>
    <row r="44" ht="18.75" customHeight="1" spans="1:10">
      <c r="A44" s="217" t="s">
        <v>363</v>
      </c>
      <c r="B44" s="22" t="s">
        <v>472</v>
      </c>
      <c r="C44" s="22" t="s">
        <v>400</v>
      </c>
      <c r="D44" s="22" t="s">
        <v>401</v>
      </c>
      <c r="E44" s="35" t="s">
        <v>478</v>
      </c>
      <c r="F44" s="22" t="s">
        <v>385</v>
      </c>
      <c r="G44" s="35" t="s">
        <v>479</v>
      </c>
      <c r="H44" s="22" t="s">
        <v>395</v>
      </c>
      <c r="I44" s="22" t="s">
        <v>396</v>
      </c>
      <c r="J44" s="35" t="s">
        <v>480</v>
      </c>
    </row>
    <row r="45" ht="18.75" customHeight="1" spans="1:10">
      <c r="A45" s="217" t="s">
        <v>363</v>
      </c>
      <c r="B45" s="22" t="s">
        <v>472</v>
      </c>
      <c r="C45" s="22" t="s">
        <v>400</v>
      </c>
      <c r="D45" s="22" t="s">
        <v>401</v>
      </c>
      <c r="E45" s="35" t="s">
        <v>481</v>
      </c>
      <c r="F45" s="22" t="s">
        <v>385</v>
      </c>
      <c r="G45" s="35" t="s">
        <v>431</v>
      </c>
      <c r="H45" s="22" t="s">
        <v>395</v>
      </c>
      <c r="I45" s="22" t="s">
        <v>396</v>
      </c>
      <c r="J45" s="35" t="s">
        <v>481</v>
      </c>
    </row>
    <row r="46" ht="18.75" customHeight="1" spans="1:10">
      <c r="A46" s="217" t="s">
        <v>363</v>
      </c>
      <c r="B46" s="22" t="s">
        <v>472</v>
      </c>
      <c r="C46" s="22" t="s">
        <v>408</v>
      </c>
      <c r="D46" s="22" t="s">
        <v>409</v>
      </c>
      <c r="E46" s="35" t="s">
        <v>482</v>
      </c>
      <c r="F46" s="22" t="s">
        <v>385</v>
      </c>
      <c r="G46" s="35" t="s">
        <v>483</v>
      </c>
      <c r="H46" s="22" t="s">
        <v>395</v>
      </c>
      <c r="I46" s="22" t="s">
        <v>387</v>
      </c>
      <c r="J46" s="35" t="s">
        <v>484</v>
      </c>
    </row>
    <row r="47" ht="18.75" customHeight="1" spans="1:10">
      <c r="A47" s="217" t="s">
        <v>327</v>
      </c>
      <c r="B47" s="22" t="s">
        <v>485</v>
      </c>
      <c r="C47" s="22" t="s">
        <v>382</v>
      </c>
      <c r="D47" s="22" t="s">
        <v>383</v>
      </c>
      <c r="E47" s="35" t="s">
        <v>486</v>
      </c>
      <c r="F47" s="22" t="s">
        <v>385</v>
      </c>
      <c r="G47" s="35" t="s">
        <v>187</v>
      </c>
      <c r="H47" s="22" t="s">
        <v>487</v>
      </c>
      <c r="I47" s="22" t="s">
        <v>387</v>
      </c>
      <c r="J47" s="35" t="s">
        <v>488</v>
      </c>
    </row>
    <row r="48" ht="18.75" customHeight="1" spans="1:10">
      <c r="A48" s="217" t="s">
        <v>327</v>
      </c>
      <c r="B48" s="22" t="s">
        <v>485</v>
      </c>
      <c r="C48" s="22" t="s">
        <v>382</v>
      </c>
      <c r="D48" s="22" t="s">
        <v>383</v>
      </c>
      <c r="E48" s="35" t="s">
        <v>465</v>
      </c>
      <c r="F48" s="22" t="s">
        <v>385</v>
      </c>
      <c r="G48" s="35" t="s">
        <v>186</v>
      </c>
      <c r="H48" s="22" t="s">
        <v>466</v>
      </c>
      <c r="I48" s="22" t="s">
        <v>387</v>
      </c>
      <c r="J48" s="35" t="s">
        <v>467</v>
      </c>
    </row>
    <row r="49" ht="18.75" customHeight="1" spans="1:10">
      <c r="A49" s="217" t="s">
        <v>327</v>
      </c>
      <c r="B49" s="22" t="s">
        <v>485</v>
      </c>
      <c r="C49" s="22" t="s">
        <v>382</v>
      </c>
      <c r="D49" s="22" t="s">
        <v>392</v>
      </c>
      <c r="E49" s="35" t="s">
        <v>393</v>
      </c>
      <c r="F49" s="22" t="s">
        <v>385</v>
      </c>
      <c r="G49" s="35" t="s">
        <v>399</v>
      </c>
      <c r="H49" s="22" t="s">
        <v>395</v>
      </c>
      <c r="I49" s="22" t="s">
        <v>396</v>
      </c>
      <c r="J49" s="35" t="s">
        <v>427</v>
      </c>
    </row>
    <row r="50" ht="18.75" customHeight="1" spans="1:10">
      <c r="A50" s="217" t="s">
        <v>327</v>
      </c>
      <c r="B50" s="22" t="s">
        <v>485</v>
      </c>
      <c r="C50" s="22" t="s">
        <v>400</v>
      </c>
      <c r="D50" s="22" t="s">
        <v>401</v>
      </c>
      <c r="E50" s="35" t="s">
        <v>469</v>
      </c>
      <c r="F50" s="22" t="s">
        <v>385</v>
      </c>
      <c r="G50" s="35" t="s">
        <v>403</v>
      </c>
      <c r="H50" s="22" t="s">
        <v>395</v>
      </c>
      <c r="I50" s="22" t="s">
        <v>396</v>
      </c>
      <c r="J50" s="35" t="s">
        <v>470</v>
      </c>
    </row>
    <row r="51" ht="18.75" customHeight="1" spans="1:10">
      <c r="A51" s="217" t="s">
        <v>327</v>
      </c>
      <c r="B51" s="22" t="s">
        <v>485</v>
      </c>
      <c r="C51" s="22" t="s">
        <v>400</v>
      </c>
      <c r="D51" s="22" t="s">
        <v>405</v>
      </c>
      <c r="E51" s="35" t="s">
        <v>432</v>
      </c>
      <c r="F51" s="22" t="s">
        <v>385</v>
      </c>
      <c r="G51" s="35" t="s">
        <v>436</v>
      </c>
      <c r="H51" s="22" t="s">
        <v>407</v>
      </c>
      <c r="I51" s="22" t="s">
        <v>387</v>
      </c>
      <c r="J51" s="35" t="s">
        <v>471</v>
      </c>
    </row>
    <row r="52" ht="18.75" customHeight="1" spans="1:10">
      <c r="A52" s="217" t="s">
        <v>327</v>
      </c>
      <c r="B52" s="22" t="s">
        <v>485</v>
      </c>
      <c r="C52" s="22" t="s">
        <v>408</v>
      </c>
      <c r="D52" s="22" t="s">
        <v>409</v>
      </c>
      <c r="E52" s="35" t="s">
        <v>410</v>
      </c>
      <c r="F52" s="22" t="s">
        <v>385</v>
      </c>
      <c r="G52" s="35" t="s">
        <v>463</v>
      </c>
      <c r="H52" s="22" t="s">
        <v>395</v>
      </c>
      <c r="I52" s="22" t="s">
        <v>396</v>
      </c>
      <c r="J52" s="35" t="s">
        <v>433</v>
      </c>
    </row>
    <row r="53" ht="18.75" customHeight="1" spans="1:10">
      <c r="A53" s="217" t="s">
        <v>368</v>
      </c>
      <c r="B53" s="22" t="s">
        <v>489</v>
      </c>
      <c r="C53" s="22" t="s">
        <v>382</v>
      </c>
      <c r="D53" s="22" t="s">
        <v>383</v>
      </c>
      <c r="E53" s="35" t="s">
        <v>490</v>
      </c>
      <c r="F53" s="22" t="s">
        <v>385</v>
      </c>
      <c r="G53" s="35" t="s">
        <v>436</v>
      </c>
      <c r="H53" s="22" t="s">
        <v>491</v>
      </c>
      <c r="I53" s="22" t="s">
        <v>387</v>
      </c>
      <c r="J53" s="35" t="s">
        <v>492</v>
      </c>
    </row>
    <row r="54" ht="18.75" customHeight="1" spans="1:10">
      <c r="A54" s="217" t="s">
        <v>368</v>
      </c>
      <c r="B54" s="22" t="s">
        <v>489</v>
      </c>
      <c r="C54" s="22" t="s">
        <v>382</v>
      </c>
      <c r="D54" s="22" t="s">
        <v>392</v>
      </c>
      <c r="E54" s="35" t="s">
        <v>393</v>
      </c>
      <c r="F54" s="22" t="s">
        <v>385</v>
      </c>
      <c r="G54" s="35" t="s">
        <v>399</v>
      </c>
      <c r="H54" s="22" t="s">
        <v>395</v>
      </c>
      <c r="I54" s="22" t="s">
        <v>387</v>
      </c>
      <c r="J54" s="35" t="s">
        <v>427</v>
      </c>
    </row>
    <row r="55" ht="18.75" customHeight="1" spans="1:10">
      <c r="A55" s="217" t="s">
        <v>368</v>
      </c>
      <c r="B55" s="22" t="s">
        <v>489</v>
      </c>
      <c r="C55" s="22" t="s">
        <v>382</v>
      </c>
      <c r="D55" s="22" t="s">
        <v>397</v>
      </c>
      <c r="E55" s="35" t="s">
        <v>493</v>
      </c>
      <c r="F55" s="22" t="s">
        <v>385</v>
      </c>
      <c r="G55" s="35" t="s">
        <v>494</v>
      </c>
      <c r="H55" s="22" t="s">
        <v>395</v>
      </c>
      <c r="I55" s="22" t="s">
        <v>396</v>
      </c>
      <c r="J55" s="35" t="s">
        <v>429</v>
      </c>
    </row>
    <row r="56" ht="18.75" customHeight="1" spans="1:10">
      <c r="A56" s="217" t="s">
        <v>368</v>
      </c>
      <c r="B56" s="22" t="s">
        <v>489</v>
      </c>
      <c r="C56" s="22" t="s">
        <v>400</v>
      </c>
      <c r="D56" s="22" t="s">
        <v>401</v>
      </c>
      <c r="E56" s="35" t="s">
        <v>495</v>
      </c>
      <c r="F56" s="22" t="s">
        <v>385</v>
      </c>
      <c r="G56" s="35" t="s">
        <v>496</v>
      </c>
      <c r="H56" s="22" t="s">
        <v>395</v>
      </c>
      <c r="I56" s="22" t="s">
        <v>396</v>
      </c>
      <c r="J56" s="35" t="s">
        <v>497</v>
      </c>
    </row>
    <row r="57" ht="18.75" customHeight="1" spans="1:10">
      <c r="A57" s="217" t="s">
        <v>368</v>
      </c>
      <c r="B57" s="22" t="s">
        <v>489</v>
      </c>
      <c r="C57" s="22" t="s">
        <v>400</v>
      </c>
      <c r="D57" s="22" t="s">
        <v>405</v>
      </c>
      <c r="E57" s="35" t="s">
        <v>432</v>
      </c>
      <c r="F57" s="22" t="s">
        <v>385</v>
      </c>
      <c r="G57" s="35" t="s">
        <v>188</v>
      </c>
      <c r="H57" s="22" t="s">
        <v>407</v>
      </c>
      <c r="I57" s="22" t="s">
        <v>387</v>
      </c>
      <c r="J57" s="35" t="s">
        <v>432</v>
      </c>
    </row>
    <row r="58" ht="18.75" customHeight="1" spans="1:10">
      <c r="A58" s="217" t="s">
        <v>368</v>
      </c>
      <c r="B58" s="22" t="s">
        <v>489</v>
      </c>
      <c r="C58" s="22" t="s">
        <v>408</v>
      </c>
      <c r="D58" s="22" t="s">
        <v>409</v>
      </c>
      <c r="E58" s="35" t="s">
        <v>409</v>
      </c>
      <c r="F58" s="22" t="s">
        <v>385</v>
      </c>
      <c r="G58" s="35" t="s">
        <v>483</v>
      </c>
      <c r="H58" s="22" t="s">
        <v>395</v>
      </c>
      <c r="I58" s="22" t="s">
        <v>396</v>
      </c>
      <c r="J58" s="35" t="s">
        <v>498</v>
      </c>
    </row>
    <row r="59" ht="18.75" customHeight="1" spans="1:10">
      <c r="A59" s="217" t="s">
        <v>357</v>
      </c>
      <c r="B59" s="22" t="s">
        <v>499</v>
      </c>
      <c r="C59" s="22" t="s">
        <v>382</v>
      </c>
      <c r="D59" s="22" t="s">
        <v>383</v>
      </c>
      <c r="E59" s="35" t="s">
        <v>500</v>
      </c>
      <c r="F59" s="22" t="s">
        <v>385</v>
      </c>
      <c r="G59" s="35" t="s">
        <v>501</v>
      </c>
      <c r="H59" s="22" t="s">
        <v>454</v>
      </c>
      <c r="I59" s="22" t="s">
        <v>387</v>
      </c>
      <c r="J59" s="35" t="s">
        <v>502</v>
      </c>
    </row>
    <row r="60" ht="18.75" customHeight="1" spans="1:10">
      <c r="A60" s="217" t="s">
        <v>357</v>
      </c>
      <c r="B60" s="22" t="s">
        <v>499</v>
      </c>
      <c r="C60" s="22" t="s">
        <v>382</v>
      </c>
      <c r="D60" s="22" t="s">
        <v>397</v>
      </c>
      <c r="E60" s="35" t="s">
        <v>503</v>
      </c>
      <c r="F60" s="22" t="s">
        <v>385</v>
      </c>
      <c r="G60" s="35" t="s">
        <v>463</v>
      </c>
      <c r="H60" s="22" t="s">
        <v>395</v>
      </c>
      <c r="I60" s="22" t="s">
        <v>396</v>
      </c>
      <c r="J60" s="35" t="s">
        <v>503</v>
      </c>
    </row>
    <row r="61" ht="18.75" customHeight="1" spans="1:10">
      <c r="A61" s="217" t="s">
        <v>357</v>
      </c>
      <c r="B61" s="22" t="s">
        <v>499</v>
      </c>
      <c r="C61" s="22" t="s">
        <v>400</v>
      </c>
      <c r="D61" s="22" t="s">
        <v>401</v>
      </c>
      <c r="E61" s="35" t="s">
        <v>504</v>
      </c>
      <c r="F61" s="22" t="s">
        <v>385</v>
      </c>
      <c r="G61" s="35" t="s">
        <v>505</v>
      </c>
      <c r="H61" s="22" t="s">
        <v>395</v>
      </c>
      <c r="I61" s="22" t="s">
        <v>396</v>
      </c>
      <c r="J61" s="35" t="s">
        <v>504</v>
      </c>
    </row>
    <row r="62" ht="18.75" customHeight="1" spans="1:10">
      <c r="A62" s="217" t="s">
        <v>357</v>
      </c>
      <c r="B62" s="22" t="s">
        <v>499</v>
      </c>
      <c r="C62" s="22" t="s">
        <v>408</v>
      </c>
      <c r="D62" s="22" t="s">
        <v>409</v>
      </c>
      <c r="E62" s="35" t="s">
        <v>409</v>
      </c>
      <c r="F62" s="22" t="s">
        <v>385</v>
      </c>
      <c r="G62" s="35" t="s">
        <v>463</v>
      </c>
      <c r="H62" s="22" t="s">
        <v>395</v>
      </c>
      <c r="I62" s="22" t="s">
        <v>396</v>
      </c>
      <c r="J62" s="35" t="s">
        <v>409</v>
      </c>
    </row>
    <row r="63" ht="18.75" customHeight="1" spans="1:10">
      <c r="A63" s="217" t="s">
        <v>308</v>
      </c>
      <c r="B63" s="22" t="s">
        <v>506</v>
      </c>
      <c r="C63" s="22" t="s">
        <v>382</v>
      </c>
      <c r="D63" s="22" t="s">
        <v>383</v>
      </c>
      <c r="E63" s="35" t="s">
        <v>507</v>
      </c>
      <c r="F63" s="22" t="s">
        <v>417</v>
      </c>
      <c r="G63" s="35" t="s">
        <v>508</v>
      </c>
      <c r="H63" s="22" t="s">
        <v>437</v>
      </c>
      <c r="I63" s="22" t="s">
        <v>387</v>
      </c>
      <c r="J63" s="35" t="s">
        <v>509</v>
      </c>
    </row>
    <row r="64" ht="18.75" customHeight="1" spans="1:10">
      <c r="A64" s="217" t="s">
        <v>308</v>
      </c>
      <c r="B64" s="22" t="s">
        <v>506</v>
      </c>
      <c r="C64" s="22" t="s">
        <v>382</v>
      </c>
      <c r="D64" s="22" t="s">
        <v>397</v>
      </c>
      <c r="E64" s="35" t="s">
        <v>510</v>
      </c>
      <c r="F64" s="22" t="s">
        <v>385</v>
      </c>
      <c r="G64" s="35" t="s">
        <v>511</v>
      </c>
      <c r="H64" s="22" t="s">
        <v>441</v>
      </c>
      <c r="I64" s="22" t="s">
        <v>387</v>
      </c>
      <c r="J64" s="35" t="s">
        <v>509</v>
      </c>
    </row>
    <row r="65" ht="18.75" customHeight="1" spans="1:10">
      <c r="A65" s="217" t="s">
        <v>308</v>
      </c>
      <c r="B65" s="22" t="s">
        <v>506</v>
      </c>
      <c r="C65" s="22" t="s">
        <v>382</v>
      </c>
      <c r="D65" s="22" t="s">
        <v>443</v>
      </c>
      <c r="E65" s="35" t="s">
        <v>444</v>
      </c>
      <c r="F65" s="22" t="s">
        <v>385</v>
      </c>
      <c r="G65" s="35" t="s">
        <v>508</v>
      </c>
      <c r="H65" s="22" t="s">
        <v>437</v>
      </c>
      <c r="I65" s="22" t="s">
        <v>387</v>
      </c>
      <c r="J65" s="35" t="s">
        <v>512</v>
      </c>
    </row>
    <row r="66" ht="18.75" customHeight="1" spans="1:10">
      <c r="A66" s="217" t="s">
        <v>308</v>
      </c>
      <c r="B66" s="22" t="s">
        <v>506</v>
      </c>
      <c r="C66" s="22" t="s">
        <v>400</v>
      </c>
      <c r="D66" s="22" t="s">
        <v>401</v>
      </c>
      <c r="E66" s="35" t="s">
        <v>513</v>
      </c>
      <c r="F66" s="22" t="s">
        <v>417</v>
      </c>
      <c r="G66" s="35" t="s">
        <v>446</v>
      </c>
      <c r="H66" s="22" t="s">
        <v>514</v>
      </c>
      <c r="I66" s="22" t="s">
        <v>396</v>
      </c>
      <c r="J66" s="35" t="s">
        <v>509</v>
      </c>
    </row>
    <row r="67" ht="18.75" customHeight="1" spans="1:10">
      <c r="A67" s="217" t="s">
        <v>308</v>
      </c>
      <c r="B67" s="22" t="s">
        <v>506</v>
      </c>
      <c r="C67" s="22" t="s">
        <v>400</v>
      </c>
      <c r="D67" s="22" t="s">
        <v>405</v>
      </c>
      <c r="E67" s="35" t="s">
        <v>515</v>
      </c>
      <c r="F67" s="22" t="s">
        <v>385</v>
      </c>
      <c r="G67" s="35" t="s">
        <v>186</v>
      </c>
      <c r="H67" s="22" t="s">
        <v>407</v>
      </c>
      <c r="I67" s="22" t="s">
        <v>387</v>
      </c>
      <c r="J67" s="35" t="s">
        <v>515</v>
      </c>
    </row>
    <row r="68" ht="18.75" customHeight="1" spans="1:10">
      <c r="A68" s="217" t="s">
        <v>308</v>
      </c>
      <c r="B68" s="22" t="s">
        <v>506</v>
      </c>
      <c r="C68" s="22" t="s">
        <v>408</v>
      </c>
      <c r="D68" s="22" t="s">
        <v>409</v>
      </c>
      <c r="E68" s="35" t="s">
        <v>409</v>
      </c>
      <c r="F68" s="22" t="s">
        <v>385</v>
      </c>
      <c r="G68" s="35" t="s">
        <v>463</v>
      </c>
      <c r="H68" s="22" t="s">
        <v>395</v>
      </c>
      <c r="I68" s="22" t="s">
        <v>387</v>
      </c>
      <c r="J68" s="35" t="s">
        <v>409</v>
      </c>
    </row>
    <row r="69" ht="18.75" customHeight="1" spans="1:10">
      <c r="A69" s="217" t="s">
        <v>355</v>
      </c>
      <c r="B69" s="22" t="s">
        <v>516</v>
      </c>
      <c r="C69" s="22" t="s">
        <v>382</v>
      </c>
      <c r="D69" s="22" t="s">
        <v>392</v>
      </c>
      <c r="E69" s="35" t="s">
        <v>393</v>
      </c>
      <c r="F69" s="22" t="s">
        <v>385</v>
      </c>
      <c r="G69" s="35" t="s">
        <v>463</v>
      </c>
      <c r="H69" s="22" t="s">
        <v>395</v>
      </c>
      <c r="I69" s="22" t="s">
        <v>387</v>
      </c>
      <c r="J69" s="35" t="s">
        <v>393</v>
      </c>
    </row>
    <row r="70" ht="18.75" customHeight="1" spans="1:10">
      <c r="A70" s="217" t="s">
        <v>355</v>
      </c>
      <c r="B70" s="22" t="s">
        <v>516</v>
      </c>
      <c r="C70" s="22" t="s">
        <v>382</v>
      </c>
      <c r="D70" s="22" t="s">
        <v>397</v>
      </c>
      <c r="E70" s="35" t="s">
        <v>517</v>
      </c>
      <c r="F70" s="22" t="s">
        <v>417</v>
      </c>
      <c r="G70" s="35" t="s">
        <v>518</v>
      </c>
      <c r="H70" s="22" t="s">
        <v>519</v>
      </c>
      <c r="I70" s="22" t="s">
        <v>396</v>
      </c>
      <c r="J70" s="35" t="s">
        <v>520</v>
      </c>
    </row>
    <row r="71" ht="18.75" customHeight="1" spans="1:10">
      <c r="A71" s="217" t="s">
        <v>355</v>
      </c>
      <c r="B71" s="22" t="s">
        <v>516</v>
      </c>
      <c r="C71" s="22" t="s">
        <v>400</v>
      </c>
      <c r="D71" s="22" t="s">
        <v>405</v>
      </c>
      <c r="E71" s="35" t="s">
        <v>521</v>
      </c>
      <c r="F71" s="22" t="s">
        <v>385</v>
      </c>
      <c r="G71" s="35" t="s">
        <v>522</v>
      </c>
      <c r="H71" s="22" t="s">
        <v>407</v>
      </c>
      <c r="I71" s="22" t="s">
        <v>387</v>
      </c>
      <c r="J71" s="35" t="s">
        <v>521</v>
      </c>
    </row>
    <row r="72" ht="18.75" customHeight="1" spans="1:10">
      <c r="A72" s="217" t="s">
        <v>355</v>
      </c>
      <c r="B72" s="22" t="s">
        <v>516</v>
      </c>
      <c r="C72" s="22" t="s">
        <v>408</v>
      </c>
      <c r="D72" s="22" t="s">
        <v>409</v>
      </c>
      <c r="E72" s="35" t="s">
        <v>523</v>
      </c>
      <c r="F72" s="22" t="s">
        <v>385</v>
      </c>
      <c r="G72" s="35" t="s">
        <v>463</v>
      </c>
      <c r="H72" s="22" t="s">
        <v>395</v>
      </c>
      <c r="I72" s="22" t="s">
        <v>387</v>
      </c>
      <c r="J72" s="35" t="s">
        <v>523</v>
      </c>
    </row>
    <row r="73" ht="18.75" customHeight="1" spans="1:10">
      <c r="A73" s="217" t="s">
        <v>337</v>
      </c>
      <c r="B73" s="22" t="s">
        <v>524</v>
      </c>
      <c r="C73" s="22" t="s">
        <v>382</v>
      </c>
      <c r="D73" s="22" t="s">
        <v>383</v>
      </c>
      <c r="E73" s="35" t="s">
        <v>525</v>
      </c>
      <c r="F73" s="22" t="s">
        <v>385</v>
      </c>
      <c r="G73" s="35" t="s">
        <v>185</v>
      </c>
      <c r="H73" s="22" t="s">
        <v>466</v>
      </c>
      <c r="I73" s="22" t="s">
        <v>387</v>
      </c>
      <c r="J73" s="35" t="s">
        <v>525</v>
      </c>
    </row>
    <row r="74" ht="18.75" customHeight="1" spans="1:10">
      <c r="A74" s="217" t="s">
        <v>337</v>
      </c>
      <c r="B74" s="22" t="s">
        <v>524</v>
      </c>
      <c r="C74" s="22" t="s">
        <v>382</v>
      </c>
      <c r="D74" s="22" t="s">
        <v>392</v>
      </c>
      <c r="E74" s="35" t="s">
        <v>393</v>
      </c>
      <c r="F74" s="22" t="s">
        <v>385</v>
      </c>
      <c r="G74" s="35" t="s">
        <v>399</v>
      </c>
      <c r="H74" s="22" t="s">
        <v>395</v>
      </c>
      <c r="I74" s="22" t="s">
        <v>396</v>
      </c>
      <c r="J74" s="35" t="s">
        <v>393</v>
      </c>
    </row>
    <row r="75" ht="18.75" customHeight="1" spans="1:10">
      <c r="A75" s="217" t="s">
        <v>337</v>
      </c>
      <c r="B75" s="22" t="s">
        <v>524</v>
      </c>
      <c r="C75" s="22" t="s">
        <v>400</v>
      </c>
      <c r="D75" s="22" t="s">
        <v>401</v>
      </c>
      <c r="E75" s="35" t="s">
        <v>526</v>
      </c>
      <c r="F75" s="22" t="s">
        <v>417</v>
      </c>
      <c r="G75" s="35" t="s">
        <v>527</v>
      </c>
      <c r="H75" s="22"/>
      <c r="I75" s="22" t="s">
        <v>396</v>
      </c>
      <c r="J75" s="35" t="s">
        <v>526</v>
      </c>
    </row>
    <row r="76" ht="18.75" customHeight="1" spans="1:10">
      <c r="A76" s="217" t="s">
        <v>337</v>
      </c>
      <c r="B76" s="22" t="s">
        <v>524</v>
      </c>
      <c r="C76" s="22" t="s">
        <v>400</v>
      </c>
      <c r="D76" s="22" t="s">
        <v>405</v>
      </c>
      <c r="E76" s="35" t="s">
        <v>432</v>
      </c>
      <c r="F76" s="22" t="s">
        <v>385</v>
      </c>
      <c r="G76" s="35" t="s">
        <v>188</v>
      </c>
      <c r="H76" s="22" t="s">
        <v>407</v>
      </c>
      <c r="I76" s="22" t="s">
        <v>387</v>
      </c>
      <c r="J76" s="35" t="s">
        <v>432</v>
      </c>
    </row>
    <row r="77" ht="18.75" customHeight="1" spans="1:10">
      <c r="A77" s="217" t="s">
        <v>337</v>
      </c>
      <c r="B77" s="22" t="s">
        <v>524</v>
      </c>
      <c r="C77" s="22" t="s">
        <v>408</v>
      </c>
      <c r="D77" s="22" t="s">
        <v>409</v>
      </c>
      <c r="E77" s="35" t="s">
        <v>528</v>
      </c>
      <c r="F77" s="22" t="s">
        <v>417</v>
      </c>
      <c r="G77" s="35" t="s">
        <v>463</v>
      </c>
      <c r="H77" s="22" t="s">
        <v>395</v>
      </c>
      <c r="I77" s="22" t="s">
        <v>396</v>
      </c>
      <c r="J77" s="35" t="s">
        <v>528</v>
      </c>
    </row>
    <row r="78" ht="18.75" customHeight="1" spans="1:10">
      <c r="A78" s="217" t="s">
        <v>339</v>
      </c>
      <c r="B78" s="22" t="s">
        <v>529</v>
      </c>
      <c r="C78" s="22" t="s">
        <v>382</v>
      </c>
      <c r="D78" s="22" t="s">
        <v>383</v>
      </c>
      <c r="E78" s="35" t="s">
        <v>530</v>
      </c>
      <c r="F78" s="22" t="s">
        <v>385</v>
      </c>
      <c r="G78" s="35" t="s">
        <v>531</v>
      </c>
      <c r="H78" s="22" t="s">
        <v>532</v>
      </c>
      <c r="I78" s="22" t="s">
        <v>387</v>
      </c>
      <c r="J78" s="35" t="s">
        <v>530</v>
      </c>
    </row>
    <row r="79" ht="18.75" customHeight="1" spans="1:10">
      <c r="A79" s="217" t="s">
        <v>339</v>
      </c>
      <c r="B79" s="22" t="s">
        <v>529</v>
      </c>
      <c r="C79" s="22" t="s">
        <v>382</v>
      </c>
      <c r="D79" s="22" t="s">
        <v>392</v>
      </c>
      <c r="E79" s="35" t="s">
        <v>393</v>
      </c>
      <c r="F79" s="22" t="s">
        <v>385</v>
      </c>
      <c r="G79" s="35" t="s">
        <v>394</v>
      </c>
      <c r="H79" s="22" t="s">
        <v>395</v>
      </c>
      <c r="I79" s="22" t="s">
        <v>387</v>
      </c>
      <c r="J79" s="35" t="s">
        <v>393</v>
      </c>
    </row>
    <row r="80" ht="18.75" customHeight="1" spans="1:10">
      <c r="A80" s="217" t="s">
        <v>339</v>
      </c>
      <c r="B80" s="22" t="s">
        <v>529</v>
      </c>
      <c r="C80" s="22" t="s">
        <v>382</v>
      </c>
      <c r="D80" s="22" t="s">
        <v>397</v>
      </c>
      <c r="E80" s="35" t="s">
        <v>533</v>
      </c>
      <c r="F80" s="22" t="s">
        <v>385</v>
      </c>
      <c r="G80" s="35" t="s">
        <v>394</v>
      </c>
      <c r="H80" s="22" t="s">
        <v>395</v>
      </c>
      <c r="I80" s="22" t="s">
        <v>387</v>
      </c>
      <c r="J80" s="35" t="s">
        <v>534</v>
      </c>
    </row>
    <row r="81" ht="18.75" customHeight="1" spans="1:10">
      <c r="A81" s="217" t="s">
        <v>339</v>
      </c>
      <c r="B81" s="22" t="s">
        <v>529</v>
      </c>
      <c r="C81" s="22" t="s">
        <v>400</v>
      </c>
      <c r="D81" s="22" t="s">
        <v>401</v>
      </c>
      <c r="E81" s="35" t="s">
        <v>535</v>
      </c>
      <c r="F81" s="22" t="s">
        <v>385</v>
      </c>
      <c r="G81" s="35" t="s">
        <v>394</v>
      </c>
      <c r="H81" s="22" t="s">
        <v>395</v>
      </c>
      <c r="I81" s="22" t="s">
        <v>387</v>
      </c>
      <c r="J81" s="35" t="s">
        <v>536</v>
      </c>
    </row>
    <row r="82" ht="18.75" customHeight="1" spans="1:10">
      <c r="A82" s="217" t="s">
        <v>339</v>
      </c>
      <c r="B82" s="22" t="s">
        <v>529</v>
      </c>
      <c r="C82" s="22" t="s">
        <v>408</v>
      </c>
      <c r="D82" s="22" t="s">
        <v>409</v>
      </c>
      <c r="E82" s="35" t="s">
        <v>537</v>
      </c>
      <c r="F82" s="22" t="s">
        <v>385</v>
      </c>
      <c r="G82" s="35" t="s">
        <v>483</v>
      </c>
      <c r="H82" s="22" t="s">
        <v>395</v>
      </c>
      <c r="I82" s="22" t="s">
        <v>387</v>
      </c>
      <c r="J82" s="35" t="s">
        <v>536</v>
      </c>
    </row>
    <row r="83" ht="18.75" customHeight="1" spans="1:10">
      <c r="A83" s="217" t="s">
        <v>329</v>
      </c>
      <c r="B83" s="22" t="s">
        <v>538</v>
      </c>
      <c r="C83" s="22" t="s">
        <v>382</v>
      </c>
      <c r="D83" s="22" t="s">
        <v>383</v>
      </c>
      <c r="E83" s="35" t="s">
        <v>539</v>
      </c>
      <c r="F83" s="22" t="s">
        <v>385</v>
      </c>
      <c r="G83" s="35" t="s">
        <v>190</v>
      </c>
      <c r="H83" s="22" t="s">
        <v>466</v>
      </c>
      <c r="I83" s="22" t="s">
        <v>387</v>
      </c>
      <c r="J83" s="35" t="s">
        <v>539</v>
      </c>
    </row>
    <row r="84" ht="18.75" customHeight="1" spans="1:10">
      <c r="A84" s="217" t="s">
        <v>329</v>
      </c>
      <c r="B84" s="22" t="s">
        <v>538</v>
      </c>
      <c r="C84" s="22" t="s">
        <v>382</v>
      </c>
      <c r="D84" s="22" t="s">
        <v>383</v>
      </c>
      <c r="E84" s="35" t="s">
        <v>389</v>
      </c>
      <c r="F84" s="22" t="s">
        <v>385</v>
      </c>
      <c r="G84" s="35" t="s">
        <v>474</v>
      </c>
      <c r="H84" s="22" t="s">
        <v>540</v>
      </c>
      <c r="I84" s="22" t="s">
        <v>387</v>
      </c>
      <c r="J84" s="35" t="s">
        <v>389</v>
      </c>
    </row>
    <row r="85" ht="18.75" customHeight="1" spans="1:10">
      <c r="A85" s="217" t="s">
        <v>329</v>
      </c>
      <c r="B85" s="22" t="s">
        <v>538</v>
      </c>
      <c r="C85" s="22" t="s">
        <v>382</v>
      </c>
      <c r="D85" s="22" t="s">
        <v>392</v>
      </c>
      <c r="E85" s="35" t="s">
        <v>393</v>
      </c>
      <c r="F85" s="22" t="s">
        <v>385</v>
      </c>
      <c r="G85" s="35" t="s">
        <v>399</v>
      </c>
      <c r="H85" s="22" t="s">
        <v>395</v>
      </c>
      <c r="I85" s="22" t="s">
        <v>387</v>
      </c>
      <c r="J85" s="35" t="s">
        <v>393</v>
      </c>
    </row>
    <row r="86" ht="18.75" customHeight="1" spans="1:10">
      <c r="A86" s="217" t="s">
        <v>329</v>
      </c>
      <c r="B86" s="22" t="s">
        <v>538</v>
      </c>
      <c r="C86" s="22" t="s">
        <v>400</v>
      </c>
      <c r="D86" s="22" t="s">
        <v>401</v>
      </c>
      <c r="E86" s="35" t="s">
        <v>469</v>
      </c>
      <c r="F86" s="22" t="s">
        <v>417</v>
      </c>
      <c r="G86" s="35" t="s">
        <v>431</v>
      </c>
      <c r="H86" s="22"/>
      <c r="I86" s="22" t="s">
        <v>396</v>
      </c>
      <c r="J86" s="35" t="s">
        <v>541</v>
      </c>
    </row>
    <row r="87" ht="18.75" customHeight="1" spans="1:10">
      <c r="A87" s="217" t="s">
        <v>329</v>
      </c>
      <c r="B87" s="22" t="s">
        <v>538</v>
      </c>
      <c r="C87" s="22" t="s">
        <v>408</v>
      </c>
      <c r="D87" s="22" t="s">
        <v>409</v>
      </c>
      <c r="E87" s="35" t="s">
        <v>410</v>
      </c>
      <c r="F87" s="22" t="s">
        <v>417</v>
      </c>
      <c r="G87" s="35" t="s">
        <v>463</v>
      </c>
      <c r="H87" s="22" t="s">
        <v>395</v>
      </c>
      <c r="I87" s="22" t="s">
        <v>396</v>
      </c>
      <c r="J87" s="35" t="s">
        <v>433</v>
      </c>
    </row>
    <row r="88" ht="18.75" customHeight="1" spans="1:10">
      <c r="A88" s="217" t="s">
        <v>351</v>
      </c>
      <c r="B88" s="22" t="s">
        <v>542</v>
      </c>
      <c r="C88" s="22" t="s">
        <v>382</v>
      </c>
      <c r="D88" s="22" t="s">
        <v>383</v>
      </c>
      <c r="E88" s="35" t="s">
        <v>543</v>
      </c>
      <c r="F88" s="22" t="s">
        <v>385</v>
      </c>
      <c r="G88" s="35" t="s">
        <v>453</v>
      </c>
      <c r="H88" s="22" t="s">
        <v>454</v>
      </c>
      <c r="I88" s="22" t="s">
        <v>387</v>
      </c>
      <c r="J88" s="35" t="s">
        <v>543</v>
      </c>
    </row>
    <row r="89" ht="18.75" customHeight="1" spans="1:10">
      <c r="A89" s="217" t="s">
        <v>351</v>
      </c>
      <c r="B89" s="22" t="s">
        <v>542</v>
      </c>
      <c r="C89" s="22" t="s">
        <v>382</v>
      </c>
      <c r="D89" s="22" t="s">
        <v>383</v>
      </c>
      <c r="E89" s="35" t="s">
        <v>544</v>
      </c>
      <c r="F89" s="22" t="s">
        <v>385</v>
      </c>
      <c r="G89" s="35" t="s">
        <v>186</v>
      </c>
      <c r="H89" s="22" t="s">
        <v>454</v>
      </c>
      <c r="I89" s="22" t="s">
        <v>387</v>
      </c>
      <c r="J89" s="35" t="s">
        <v>544</v>
      </c>
    </row>
    <row r="90" ht="18.75" customHeight="1" spans="1:10">
      <c r="A90" s="217" t="s">
        <v>351</v>
      </c>
      <c r="B90" s="22" t="s">
        <v>542</v>
      </c>
      <c r="C90" s="22" t="s">
        <v>382</v>
      </c>
      <c r="D90" s="22" t="s">
        <v>392</v>
      </c>
      <c r="E90" s="35" t="s">
        <v>545</v>
      </c>
      <c r="F90" s="22" t="s">
        <v>417</v>
      </c>
      <c r="G90" s="35" t="s">
        <v>399</v>
      </c>
      <c r="H90" s="22" t="s">
        <v>395</v>
      </c>
      <c r="I90" s="22" t="s">
        <v>396</v>
      </c>
      <c r="J90" s="35" t="s">
        <v>545</v>
      </c>
    </row>
    <row r="91" ht="18.75" customHeight="1" spans="1:10">
      <c r="A91" s="217" t="s">
        <v>351</v>
      </c>
      <c r="B91" s="22" t="s">
        <v>542</v>
      </c>
      <c r="C91" s="22" t="s">
        <v>400</v>
      </c>
      <c r="D91" s="22" t="s">
        <v>546</v>
      </c>
      <c r="E91" s="35" t="s">
        <v>547</v>
      </c>
      <c r="F91" s="22" t="s">
        <v>385</v>
      </c>
      <c r="G91" s="35" t="s">
        <v>474</v>
      </c>
      <c r="H91" s="22" t="s">
        <v>437</v>
      </c>
      <c r="I91" s="22" t="s">
        <v>387</v>
      </c>
      <c r="J91" s="35" t="s">
        <v>548</v>
      </c>
    </row>
    <row r="92" ht="18.75" customHeight="1" spans="1:10">
      <c r="A92" s="217" t="s">
        <v>351</v>
      </c>
      <c r="B92" s="22" t="s">
        <v>542</v>
      </c>
      <c r="C92" s="22" t="s">
        <v>400</v>
      </c>
      <c r="D92" s="22" t="s">
        <v>401</v>
      </c>
      <c r="E92" s="35" t="s">
        <v>549</v>
      </c>
      <c r="F92" s="22" t="s">
        <v>417</v>
      </c>
      <c r="G92" s="35" t="s">
        <v>550</v>
      </c>
      <c r="H92" s="22" t="s">
        <v>395</v>
      </c>
      <c r="I92" s="22" t="s">
        <v>396</v>
      </c>
      <c r="J92" s="35" t="s">
        <v>551</v>
      </c>
    </row>
    <row r="93" ht="18.75" customHeight="1" spans="1:10">
      <c r="A93" s="217" t="s">
        <v>351</v>
      </c>
      <c r="B93" s="22" t="s">
        <v>542</v>
      </c>
      <c r="C93" s="22" t="s">
        <v>408</v>
      </c>
      <c r="D93" s="22" t="s">
        <v>409</v>
      </c>
      <c r="E93" s="35" t="s">
        <v>410</v>
      </c>
      <c r="F93" s="22" t="s">
        <v>417</v>
      </c>
      <c r="G93" s="35" t="s">
        <v>411</v>
      </c>
      <c r="H93" s="22" t="s">
        <v>395</v>
      </c>
      <c r="I93" s="22" t="s">
        <v>396</v>
      </c>
      <c r="J93" s="35" t="s">
        <v>410</v>
      </c>
    </row>
    <row r="94" ht="18.75" customHeight="1" spans="1:10">
      <c r="A94" s="217" t="s">
        <v>347</v>
      </c>
      <c r="B94" s="22" t="s">
        <v>552</v>
      </c>
      <c r="C94" s="22" t="s">
        <v>382</v>
      </c>
      <c r="D94" s="22" t="s">
        <v>383</v>
      </c>
      <c r="E94" s="35" t="s">
        <v>553</v>
      </c>
      <c r="F94" s="22" t="s">
        <v>417</v>
      </c>
      <c r="G94" s="35" t="s">
        <v>185</v>
      </c>
      <c r="H94" s="22" t="s">
        <v>425</v>
      </c>
      <c r="I94" s="22" t="s">
        <v>387</v>
      </c>
      <c r="J94" s="35" t="s">
        <v>554</v>
      </c>
    </row>
    <row r="95" ht="18.75" customHeight="1" spans="1:10">
      <c r="A95" s="217" t="s">
        <v>347</v>
      </c>
      <c r="B95" s="22" t="s">
        <v>552</v>
      </c>
      <c r="C95" s="22" t="s">
        <v>382</v>
      </c>
      <c r="D95" s="22" t="s">
        <v>392</v>
      </c>
      <c r="E95" s="35" t="s">
        <v>393</v>
      </c>
      <c r="F95" s="22" t="s">
        <v>385</v>
      </c>
      <c r="G95" s="35" t="s">
        <v>399</v>
      </c>
      <c r="H95" s="22" t="s">
        <v>395</v>
      </c>
      <c r="I95" s="22" t="s">
        <v>396</v>
      </c>
      <c r="J95" s="35" t="s">
        <v>393</v>
      </c>
    </row>
    <row r="96" ht="18.75" customHeight="1" spans="1:10">
      <c r="A96" s="217" t="s">
        <v>347</v>
      </c>
      <c r="B96" s="22" t="s">
        <v>552</v>
      </c>
      <c r="C96" s="22" t="s">
        <v>400</v>
      </c>
      <c r="D96" s="22" t="s">
        <v>401</v>
      </c>
      <c r="E96" s="35" t="s">
        <v>555</v>
      </c>
      <c r="F96" s="22" t="s">
        <v>417</v>
      </c>
      <c r="G96" s="35" t="s">
        <v>496</v>
      </c>
      <c r="H96" s="22"/>
      <c r="I96" s="22" t="s">
        <v>396</v>
      </c>
      <c r="J96" s="35" t="s">
        <v>556</v>
      </c>
    </row>
    <row r="97" ht="18.75" customHeight="1" spans="1:10">
      <c r="A97" s="217" t="s">
        <v>347</v>
      </c>
      <c r="B97" s="22" t="s">
        <v>552</v>
      </c>
      <c r="C97" s="22" t="s">
        <v>400</v>
      </c>
      <c r="D97" s="22" t="s">
        <v>405</v>
      </c>
      <c r="E97" s="35" t="s">
        <v>557</v>
      </c>
      <c r="F97" s="22" t="s">
        <v>385</v>
      </c>
      <c r="G97" s="35" t="s">
        <v>436</v>
      </c>
      <c r="H97" s="22" t="s">
        <v>407</v>
      </c>
      <c r="I97" s="22" t="s">
        <v>387</v>
      </c>
      <c r="J97" s="35" t="s">
        <v>557</v>
      </c>
    </row>
    <row r="98" ht="18.75" customHeight="1" spans="1:10">
      <c r="A98" s="217" t="s">
        <v>347</v>
      </c>
      <c r="B98" s="22" t="s">
        <v>552</v>
      </c>
      <c r="C98" s="22" t="s">
        <v>408</v>
      </c>
      <c r="D98" s="22" t="s">
        <v>409</v>
      </c>
      <c r="E98" s="35" t="s">
        <v>410</v>
      </c>
      <c r="F98" s="22" t="s">
        <v>417</v>
      </c>
      <c r="G98" s="35" t="s">
        <v>411</v>
      </c>
      <c r="H98" s="22" t="s">
        <v>395</v>
      </c>
      <c r="I98" s="22" t="s">
        <v>396</v>
      </c>
      <c r="J98" s="35" t="s">
        <v>433</v>
      </c>
    </row>
    <row r="99" ht="18.75" customHeight="1" spans="1:10">
      <c r="A99" s="217" t="s">
        <v>361</v>
      </c>
      <c r="B99" s="22" t="s">
        <v>558</v>
      </c>
      <c r="C99" s="22" t="s">
        <v>382</v>
      </c>
      <c r="D99" s="22" t="s">
        <v>383</v>
      </c>
      <c r="E99" s="35" t="s">
        <v>559</v>
      </c>
      <c r="F99" s="22" t="s">
        <v>385</v>
      </c>
      <c r="G99" s="35" t="s">
        <v>188</v>
      </c>
      <c r="H99" s="22" t="s">
        <v>454</v>
      </c>
      <c r="I99" s="22" t="s">
        <v>387</v>
      </c>
      <c r="J99" s="35" t="s">
        <v>559</v>
      </c>
    </row>
    <row r="100" ht="18.75" customHeight="1" spans="1:10">
      <c r="A100" s="217" t="s">
        <v>361</v>
      </c>
      <c r="B100" s="22" t="s">
        <v>558</v>
      </c>
      <c r="C100" s="22" t="s">
        <v>382</v>
      </c>
      <c r="D100" s="22" t="s">
        <v>392</v>
      </c>
      <c r="E100" s="35" t="s">
        <v>560</v>
      </c>
      <c r="F100" s="22" t="s">
        <v>385</v>
      </c>
      <c r="G100" s="35" t="s">
        <v>463</v>
      </c>
      <c r="H100" s="22" t="s">
        <v>395</v>
      </c>
      <c r="I100" s="22" t="s">
        <v>387</v>
      </c>
      <c r="J100" s="35" t="s">
        <v>560</v>
      </c>
    </row>
    <row r="101" ht="18.75" customHeight="1" spans="1:10">
      <c r="A101" s="217" t="s">
        <v>361</v>
      </c>
      <c r="B101" s="22" t="s">
        <v>558</v>
      </c>
      <c r="C101" s="22" t="s">
        <v>400</v>
      </c>
      <c r="D101" s="22" t="s">
        <v>401</v>
      </c>
      <c r="E101" s="35" t="s">
        <v>561</v>
      </c>
      <c r="F101" s="22" t="s">
        <v>417</v>
      </c>
      <c r="G101" s="35" t="s">
        <v>496</v>
      </c>
      <c r="H101" s="22"/>
      <c r="I101" s="22" t="s">
        <v>396</v>
      </c>
      <c r="J101" s="35" t="s">
        <v>562</v>
      </c>
    </row>
    <row r="102" ht="18.75" customHeight="1" spans="1:10">
      <c r="A102" s="217" t="s">
        <v>361</v>
      </c>
      <c r="B102" s="22" t="s">
        <v>558</v>
      </c>
      <c r="C102" s="22" t="s">
        <v>408</v>
      </c>
      <c r="D102" s="22" t="s">
        <v>409</v>
      </c>
      <c r="E102" s="35" t="s">
        <v>410</v>
      </c>
      <c r="F102" s="22" t="s">
        <v>417</v>
      </c>
      <c r="G102" s="35" t="s">
        <v>463</v>
      </c>
      <c r="H102" s="22" t="s">
        <v>395</v>
      </c>
      <c r="I102" s="22" t="s">
        <v>396</v>
      </c>
      <c r="J102" s="35" t="s">
        <v>410</v>
      </c>
    </row>
    <row r="103" ht="18.75" customHeight="1" spans="1:10">
      <c r="A103" s="217" t="s">
        <v>345</v>
      </c>
      <c r="B103" s="22" t="s">
        <v>563</v>
      </c>
      <c r="C103" s="22" t="s">
        <v>382</v>
      </c>
      <c r="D103" s="22" t="s">
        <v>383</v>
      </c>
      <c r="E103" s="35" t="s">
        <v>564</v>
      </c>
      <c r="F103" s="22" t="s">
        <v>385</v>
      </c>
      <c r="G103" s="35" t="s">
        <v>565</v>
      </c>
      <c r="H103" s="22" t="s">
        <v>566</v>
      </c>
      <c r="I103" s="22" t="s">
        <v>387</v>
      </c>
      <c r="J103" s="35" t="s">
        <v>564</v>
      </c>
    </row>
    <row r="104" ht="18.75" customHeight="1" spans="1:10">
      <c r="A104" s="217" t="s">
        <v>345</v>
      </c>
      <c r="B104" s="22" t="s">
        <v>563</v>
      </c>
      <c r="C104" s="22" t="s">
        <v>382</v>
      </c>
      <c r="D104" s="22" t="s">
        <v>443</v>
      </c>
      <c r="E104" s="35" t="s">
        <v>567</v>
      </c>
      <c r="F104" s="22" t="s">
        <v>568</v>
      </c>
      <c r="G104" s="35" t="s">
        <v>569</v>
      </c>
      <c r="H104" s="22" t="s">
        <v>570</v>
      </c>
      <c r="I104" s="22" t="s">
        <v>387</v>
      </c>
      <c r="J104" s="35" t="s">
        <v>571</v>
      </c>
    </row>
    <row r="105" ht="18.75" customHeight="1" spans="1:10">
      <c r="A105" s="217" t="s">
        <v>345</v>
      </c>
      <c r="B105" s="22" t="s">
        <v>563</v>
      </c>
      <c r="C105" s="22" t="s">
        <v>400</v>
      </c>
      <c r="D105" s="22" t="s">
        <v>401</v>
      </c>
      <c r="E105" s="35" t="s">
        <v>572</v>
      </c>
      <c r="F105" s="22" t="s">
        <v>385</v>
      </c>
      <c r="G105" s="35" t="s">
        <v>573</v>
      </c>
      <c r="H105" s="22" t="s">
        <v>395</v>
      </c>
      <c r="I105" s="22" t="s">
        <v>387</v>
      </c>
      <c r="J105" s="35" t="s">
        <v>571</v>
      </c>
    </row>
    <row r="106" ht="18.75" customHeight="1" spans="1:10">
      <c r="A106" s="217" t="s">
        <v>345</v>
      </c>
      <c r="B106" s="22" t="s">
        <v>563</v>
      </c>
      <c r="C106" s="22" t="s">
        <v>400</v>
      </c>
      <c r="D106" s="22" t="s">
        <v>405</v>
      </c>
      <c r="E106" s="35" t="s">
        <v>574</v>
      </c>
      <c r="F106" s="22" t="s">
        <v>385</v>
      </c>
      <c r="G106" s="35" t="s">
        <v>186</v>
      </c>
      <c r="H106" s="22" t="s">
        <v>407</v>
      </c>
      <c r="I106" s="22" t="s">
        <v>387</v>
      </c>
      <c r="J106" s="35" t="s">
        <v>571</v>
      </c>
    </row>
    <row r="107" ht="18.75" customHeight="1" spans="1:10">
      <c r="A107" s="217" t="s">
        <v>345</v>
      </c>
      <c r="B107" s="22" t="s">
        <v>563</v>
      </c>
      <c r="C107" s="22" t="s">
        <v>408</v>
      </c>
      <c r="D107" s="22" t="s">
        <v>409</v>
      </c>
      <c r="E107" s="35" t="s">
        <v>409</v>
      </c>
      <c r="F107" s="22" t="s">
        <v>385</v>
      </c>
      <c r="G107" s="35" t="s">
        <v>411</v>
      </c>
      <c r="H107" s="22" t="s">
        <v>395</v>
      </c>
      <c r="I107" s="22" t="s">
        <v>387</v>
      </c>
      <c r="J107" s="35" t="s">
        <v>571</v>
      </c>
    </row>
  </sheetData>
  <mergeCells count="40">
    <mergeCell ref="A3:J3"/>
    <mergeCell ref="A4:H4"/>
    <mergeCell ref="A9:A15"/>
    <mergeCell ref="A16:A19"/>
    <mergeCell ref="A20:A25"/>
    <mergeCell ref="A26:A31"/>
    <mergeCell ref="A32:A36"/>
    <mergeCell ref="A37:A41"/>
    <mergeCell ref="A42:A46"/>
    <mergeCell ref="A47:A52"/>
    <mergeCell ref="A53:A58"/>
    <mergeCell ref="A59:A62"/>
    <mergeCell ref="A63:A68"/>
    <mergeCell ref="A69:A72"/>
    <mergeCell ref="A73:A77"/>
    <mergeCell ref="A78:A82"/>
    <mergeCell ref="A83:A87"/>
    <mergeCell ref="A88:A93"/>
    <mergeCell ref="A94:A98"/>
    <mergeCell ref="A99:A102"/>
    <mergeCell ref="A103:A107"/>
    <mergeCell ref="B9:B15"/>
    <mergeCell ref="B16:B19"/>
    <mergeCell ref="B20:B25"/>
    <mergeCell ref="B26:B31"/>
    <mergeCell ref="B32:B36"/>
    <mergeCell ref="B37:B41"/>
    <mergeCell ref="B42:B46"/>
    <mergeCell ref="B47:B52"/>
    <mergeCell ref="B53:B58"/>
    <mergeCell ref="B59:B62"/>
    <mergeCell ref="B63:B68"/>
    <mergeCell ref="B69:B72"/>
    <mergeCell ref="B73:B77"/>
    <mergeCell ref="B78:B82"/>
    <mergeCell ref="B83:B87"/>
    <mergeCell ref="B88:B93"/>
    <mergeCell ref="B94:B98"/>
    <mergeCell ref="B99:B102"/>
    <mergeCell ref="B103:B10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孤飞你如想飞就云飞</cp:lastModifiedBy>
  <dcterms:created xsi:type="dcterms:W3CDTF">2025-03-11T02:20:00Z</dcterms:created>
  <dcterms:modified xsi:type="dcterms:W3CDTF">2025-03-12T09:09:40Z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11DE92D60F6446F0945377354D59D3F6_13</vt:lpwstr>
  </property>
  <property fmtid="{D5CDD505-2E9C-101B-9397-08002B2CF9AE}" pid="3" name="KSOProductBuildVer">
    <vt:lpwstr>2052-12.1.0.16729</vt:lpwstr>
  </property>
</Properties>
</file>